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66925"/>
  <mc:AlternateContent xmlns:mc="http://schemas.openxmlformats.org/markup-compatibility/2006">
    <mc:Choice Requires="x15">
      <x15ac:absPath xmlns:x15ac="http://schemas.microsoft.com/office/spreadsheetml/2010/11/ac" url="https://talan0.sharepoint.com/sites/GemservFileShare/RECCo/Shared Documents/10 - Change Management/Change Proposals/Landing Page - News reel and Register/"/>
    </mc:Choice>
  </mc:AlternateContent>
  <xr:revisionPtr revIDLastSave="12" documentId="8_{EF3ED60C-25C9-49C8-B215-D00045118FEA}" xr6:coauthVersionLast="47" xr6:coauthVersionMax="47" xr10:uidLastSave="{92BBF457-CBB9-4F05-AC45-117378F0B239}"/>
  <bookViews>
    <workbookView xWindow="15" yWindow="-16320" windowWidth="29040" windowHeight="15720" tabRatio="701" firstSheet="3" activeTab="7" xr2:uid="{E9AAD4C7-D490-4643-9B8B-4CD2B029B015}"/>
  </bookViews>
  <sheets>
    <sheet name="Instructions" sheetId="57" r:id="rId1"/>
    <sheet name="Change Process" sheetId="11" r:id="rId2"/>
    <sheet name="Working Days" sheetId="53" state="hidden" r:id="rId3"/>
    <sheet name="Live CP Register" sheetId="58" r:id="rId4"/>
    <sheet name="Implemented " sheetId="60" r:id="rId5"/>
    <sheet name="Withdrawn" sheetId="61" r:id="rId6"/>
    <sheet name="Rejected " sheetId="62" r:id="rId7"/>
    <sheet name="Issue Resolved " sheetId="63" r:id="rId8"/>
  </sheets>
  <externalReferences>
    <externalReference r:id="rId9"/>
  </externalReferences>
  <definedNames>
    <definedName name="_xlnm._FilterDatabase" localSheetId="4" hidden="1">'Implemented '!$A$3:$A$339</definedName>
    <definedName name="_xlnm._FilterDatabase" localSheetId="7" hidden="1">'Issue Resolved '!$A$3:$R$98</definedName>
    <definedName name="_xlnm._FilterDatabase" localSheetId="3" hidden="1">'Live CP Register'!$A$3:$AC$91</definedName>
    <definedName name="_xlnm._FilterDatabase" localSheetId="6" hidden="1">'Rejected '!$A$3:$A$339</definedName>
    <definedName name="_xlnm._FilterDatabase" localSheetId="5" hidden="1">Withdrawn!$A$3:$A$339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 i="62" l="1"/>
  <c r="E24" i="62" s="1"/>
  <c r="D25" i="62"/>
  <c r="E25" i="62" s="1"/>
  <c r="D26" i="62"/>
  <c r="E26" i="62" s="1"/>
  <c r="D27" i="62"/>
  <c r="E27" i="62" s="1"/>
  <c r="D28" i="62"/>
  <c r="E28" i="62" s="1"/>
  <c r="D29" i="62"/>
  <c r="E29" i="62" s="1"/>
  <c r="D30" i="62"/>
  <c r="E30" i="62" s="1"/>
  <c r="D31" i="62"/>
  <c r="E31" i="62" s="1"/>
  <c r="D32" i="62"/>
  <c r="E32" i="62" s="1"/>
  <c r="D33" i="62"/>
  <c r="E33" i="62" s="1"/>
  <c r="D34" i="62"/>
  <c r="E34" i="62" s="1"/>
  <c r="D35" i="62"/>
  <c r="E35" i="62" s="1"/>
  <c r="D36" i="62"/>
  <c r="E36" i="62" s="1"/>
  <c r="D37" i="62"/>
  <c r="E37" i="62" s="1"/>
  <c r="D38" i="62"/>
  <c r="E38" i="62" s="1"/>
  <c r="D39" i="62"/>
  <c r="E39" i="62" s="1"/>
  <c r="D40" i="62"/>
  <c r="E40" i="62" s="1"/>
  <c r="D41" i="62"/>
  <c r="E41" i="62" s="1"/>
  <c r="D42" i="62"/>
  <c r="E42" i="62" s="1"/>
  <c r="D43" i="62"/>
  <c r="E43" i="62" s="1"/>
  <c r="D44" i="62"/>
  <c r="E44" i="62" s="1"/>
  <c r="D45" i="62"/>
  <c r="E45" i="62" s="1"/>
  <c r="D46" i="62"/>
  <c r="E46" i="62" s="1"/>
  <c r="D47" i="62"/>
  <c r="E47" i="62" s="1"/>
  <c r="D48" i="62"/>
  <c r="E48" i="62" s="1"/>
  <c r="D49" i="62"/>
  <c r="E49" i="62" s="1"/>
  <c r="D50" i="62"/>
  <c r="E50" i="62" s="1"/>
  <c r="D51" i="62"/>
  <c r="E51" i="62" s="1"/>
  <c r="D52" i="62"/>
  <c r="E52" i="62" s="1"/>
  <c r="D53" i="62"/>
  <c r="E53" i="62" s="1"/>
  <c r="D54" i="62"/>
  <c r="E54" i="62" s="1"/>
  <c r="D55" i="62"/>
  <c r="E55" i="62" s="1"/>
  <c r="D56" i="62"/>
  <c r="E56" i="62" s="1"/>
  <c r="D57" i="62"/>
  <c r="E57" i="62" s="1"/>
  <c r="D58" i="62"/>
  <c r="E58" i="62" s="1"/>
  <c r="D59" i="62"/>
  <c r="E59" i="62" s="1"/>
  <c r="D60" i="62"/>
  <c r="E60" i="62" s="1"/>
  <c r="D61" i="62"/>
  <c r="E61" i="62" s="1"/>
  <c r="D62" i="62"/>
  <c r="E62" i="62" s="1"/>
  <c r="D63" i="62"/>
  <c r="E63" i="62" s="1"/>
  <c r="D64" i="62"/>
  <c r="E64" i="62" s="1"/>
  <c r="D65" i="62"/>
  <c r="E65" i="62" s="1"/>
  <c r="D66" i="62"/>
  <c r="E66" i="62" s="1"/>
  <c r="D67" i="62"/>
  <c r="E67" i="62" s="1"/>
  <c r="D68" i="62"/>
  <c r="E68" i="62" s="1"/>
  <c r="D69" i="62"/>
  <c r="E69" i="62" s="1"/>
  <c r="D90" i="58" l="1"/>
  <c r="E90" i="58" s="1"/>
  <c r="D89" i="58"/>
  <c r="E89" i="58" s="1"/>
  <c r="D91" i="58"/>
  <c r="E91" i="58" s="1"/>
  <c r="D88" i="58"/>
  <c r="E88" i="58" s="1"/>
  <c r="D86" i="58"/>
  <c r="E86" i="58" s="1"/>
  <c r="D87" i="58"/>
  <c r="E87" i="58" s="1"/>
  <c r="D84" i="58"/>
  <c r="E84" i="58" s="1"/>
  <c r="D77" i="58"/>
  <c r="E77" i="58" s="1"/>
  <c r="D76" i="58"/>
  <c r="E76" i="58" s="1"/>
  <c r="D81" i="58"/>
  <c r="E81" i="58" s="1"/>
  <c r="D85" i="58"/>
  <c r="E85" i="58" s="1"/>
  <c r="D82" i="58"/>
  <c r="E82" i="58" s="1"/>
  <c r="D78" i="58"/>
  <c r="E78" i="58" s="1"/>
  <c r="D83" i="58"/>
  <c r="E83" i="58" s="1"/>
  <c r="D80" i="58"/>
  <c r="E80" i="58" s="1"/>
  <c r="D79" i="58"/>
  <c r="E79" i="58" s="1"/>
  <c r="D25" i="58" l="1"/>
  <c r="E25" i="58" s="1"/>
  <c r="D75" i="58"/>
  <c r="E75" i="58" s="1"/>
  <c r="D61" i="58"/>
  <c r="E61" i="58" s="1"/>
  <c r="D64" i="58"/>
  <c r="E64" i="58" s="1"/>
  <c r="D8" i="58"/>
  <c r="E8" i="58" s="1"/>
  <c r="D47" i="58"/>
  <c r="E47" i="58" s="1"/>
  <c r="D62" i="58"/>
  <c r="E62" i="58" s="1"/>
  <c r="D74" i="58"/>
  <c r="E74" i="58" s="1"/>
  <c r="D50" i="58"/>
  <c r="E50" i="58" s="1"/>
  <c r="D68" i="58"/>
  <c r="E68" i="58" s="1"/>
  <c r="D72" i="58"/>
  <c r="E72" i="58" s="1"/>
  <c r="D56" i="58"/>
  <c r="E56" i="58" s="1"/>
  <c r="D66" i="58"/>
  <c r="E66" i="58" s="1"/>
  <c r="D40" i="58"/>
  <c r="E40" i="58" s="1"/>
  <c r="D73" i="58"/>
  <c r="E73" i="58" s="1"/>
  <c r="D17" i="58"/>
  <c r="E17" i="58" s="1"/>
  <c r="D58" i="58"/>
  <c r="E58" i="58" s="1"/>
  <c r="D13" i="58"/>
  <c r="E13" i="58" s="1"/>
  <c r="D41" i="58"/>
  <c r="E41" i="58" s="1"/>
  <c r="D14" i="58"/>
  <c r="E14" i="58" s="1"/>
  <c r="D49" i="58"/>
  <c r="E49" i="58" s="1"/>
  <c r="D24" i="58"/>
  <c r="E24" i="58" s="1"/>
  <c r="D53" i="58"/>
  <c r="E53" i="58" s="1"/>
  <c r="D57" i="58"/>
  <c r="E57" i="58" s="1"/>
  <c r="D22" i="58"/>
  <c r="E22" i="58" s="1"/>
  <c r="D45" i="58"/>
  <c r="E45" i="58" s="1"/>
  <c r="D31" i="58"/>
  <c r="E31" i="58" s="1"/>
  <c r="D23" i="58"/>
  <c r="E23" i="58" s="1"/>
  <c r="D35" i="58"/>
  <c r="E35" i="58" s="1"/>
  <c r="D55" i="58"/>
  <c r="E55" i="58" s="1"/>
  <c r="D7" i="58"/>
  <c r="E7" i="58" s="1"/>
  <c r="D44" i="58"/>
  <c r="E44" i="58" s="1"/>
  <c r="D39" i="58"/>
  <c r="E39" i="58" s="1"/>
  <c r="D33" i="58"/>
  <c r="E33" i="58" s="1"/>
  <c r="D52" i="58"/>
  <c r="E52" i="58" s="1"/>
  <c r="D6" i="58"/>
  <c r="E6" i="58" s="1"/>
  <c r="D63" i="58"/>
  <c r="E63" i="58" s="1"/>
  <c r="D32" i="58"/>
  <c r="E32" i="58" s="1"/>
  <c r="D11" i="58"/>
  <c r="E11" i="58" s="1"/>
  <c r="D30" i="58"/>
  <c r="E30" i="58" s="1"/>
  <c r="D37" i="58"/>
  <c r="E37" i="58" s="1"/>
  <c r="D26" i="58"/>
  <c r="E26" i="58" s="1"/>
  <c r="D36" i="58"/>
  <c r="E36" i="58" s="1"/>
  <c r="D67" i="58"/>
  <c r="E67" i="58" s="1"/>
  <c r="D15" i="58"/>
  <c r="E15" i="58" s="1"/>
  <c r="D16" i="58"/>
  <c r="E16" i="58" s="1"/>
  <c r="D43" i="58"/>
  <c r="E43" i="58" s="1"/>
  <c r="D20" i="58"/>
  <c r="E20" i="58" s="1"/>
  <c r="D21" i="58"/>
  <c r="E21" i="58" s="1"/>
  <c r="D5" i="58"/>
  <c r="E5" i="58" s="1"/>
  <c r="D19" i="58"/>
  <c r="E19" i="58" s="1"/>
  <c r="D51" i="58"/>
  <c r="E51" i="58" s="1"/>
  <c r="D34" i="58"/>
  <c r="E34" i="58" s="1"/>
  <c r="D70" i="58"/>
  <c r="E70" i="58" s="1"/>
  <c r="D54" i="58"/>
  <c r="E54" i="58" s="1"/>
  <c r="D69" i="58"/>
  <c r="E69" i="58" s="1"/>
  <c r="D48" i="58"/>
  <c r="E48" i="58" s="1"/>
  <c r="D59" i="58"/>
  <c r="E59" i="58" s="1"/>
  <c r="D38" i="58"/>
  <c r="E38" i="58" s="1"/>
  <c r="D29" i="58"/>
  <c r="E29" i="58" s="1"/>
  <c r="D10" i="58"/>
  <c r="E10" i="58" s="1"/>
  <c r="D60" i="58"/>
  <c r="E60" i="58" s="1"/>
  <c r="D9" i="58"/>
  <c r="E9" i="58" s="1"/>
  <c r="D46" i="58"/>
  <c r="E46" i="58" s="1"/>
  <c r="D65" i="58"/>
  <c r="E65" i="58" s="1"/>
  <c r="D18" i="58"/>
  <c r="E18" i="58" s="1"/>
  <c r="D28" i="58"/>
  <c r="E28" i="58" s="1"/>
  <c r="D27" i="58"/>
  <c r="E27" i="58" s="1"/>
  <c r="D71" i="58"/>
  <c r="E71" i="58" s="1"/>
  <c r="D42" i="58"/>
  <c r="E42" i="58" s="1"/>
  <c r="D12" i="58"/>
  <c r="E12" i="58" s="1"/>
  <c r="D164" i="60"/>
  <c r="E164" i="60" s="1"/>
  <c r="D156" i="60"/>
  <c r="E156" i="60" s="1"/>
  <c r="D150" i="60"/>
  <c r="E150" i="60" s="1"/>
  <c r="D159" i="60"/>
  <c r="E159" i="60" s="1"/>
  <c r="D158" i="60"/>
  <c r="E158" i="60" s="1"/>
  <c r="D162" i="60"/>
  <c r="E162" i="60" s="1"/>
  <c r="D155" i="60"/>
  <c r="E155" i="60" s="1"/>
  <c r="D154" i="60"/>
  <c r="E154" i="60" s="1"/>
  <c r="D153" i="60"/>
  <c r="E153" i="60" s="1"/>
  <c r="D157" i="60"/>
  <c r="E157" i="60" s="1"/>
  <c r="D148" i="60"/>
  <c r="E148" i="60" s="1"/>
  <c r="D98" i="60"/>
  <c r="E98" i="60" s="1"/>
  <c r="D151" i="60"/>
  <c r="E151" i="60" s="1"/>
  <c r="D161" i="60"/>
  <c r="E161" i="60" s="1"/>
  <c r="D149" i="60"/>
  <c r="E149" i="60" s="1"/>
  <c r="D152" i="60"/>
  <c r="E152" i="60" s="1"/>
  <c r="D160" i="60"/>
  <c r="E160" i="60" s="1"/>
  <c r="D93" i="60"/>
  <c r="E93" i="60" s="1"/>
  <c r="D106" i="60"/>
  <c r="E106" i="60" s="1"/>
  <c r="D39" i="60"/>
  <c r="E39" i="60" s="1"/>
  <c r="D107" i="60"/>
  <c r="E107" i="60" s="1"/>
  <c r="D20" i="60"/>
  <c r="E20" i="60" s="1"/>
  <c r="D22" i="60"/>
  <c r="E22" i="60" s="1"/>
  <c r="D108" i="60"/>
  <c r="E108" i="60" s="1"/>
  <c r="D105" i="60"/>
  <c r="E105" i="60" s="1"/>
  <c r="D130" i="60"/>
  <c r="E130" i="60" s="1"/>
  <c r="D96" i="60"/>
  <c r="E96" i="60" s="1"/>
  <c r="D144" i="60"/>
  <c r="E144" i="60" s="1"/>
  <c r="D26" i="60"/>
  <c r="E26" i="60" s="1"/>
  <c r="D35" i="60"/>
  <c r="E35" i="60" s="1"/>
  <c r="D44" i="60"/>
  <c r="E44" i="60" s="1"/>
  <c r="D30" i="60"/>
  <c r="E30" i="60" s="1"/>
  <c r="D87" i="60"/>
  <c r="E87" i="60" s="1"/>
  <c r="D9" i="60"/>
  <c r="E9" i="60" s="1"/>
  <c r="D37" i="60"/>
  <c r="E37" i="60" s="1"/>
  <c r="D12" i="60"/>
  <c r="E12" i="60" s="1"/>
  <c r="D25" i="60"/>
  <c r="E25" i="60" s="1"/>
  <c r="D92" i="60"/>
  <c r="E92" i="60" s="1"/>
  <c r="D42" i="60"/>
  <c r="E42" i="60" s="1"/>
  <c r="D19" i="60"/>
  <c r="E19" i="60" s="1"/>
  <c r="D47" i="60"/>
  <c r="E47" i="60" s="1"/>
  <c r="D91" i="60"/>
  <c r="E91" i="60" s="1"/>
  <c r="D54" i="60"/>
  <c r="E54" i="60" s="1"/>
  <c r="D38" i="60"/>
  <c r="E38" i="60" s="1"/>
  <c r="D85" i="60"/>
  <c r="E85" i="60" s="1"/>
  <c r="D14" i="60"/>
  <c r="E14" i="60" s="1"/>
  <c r="D7" i="60"/>
  <c r="E7" i="60" s="1"/>
  <c r="D120" i="60"/>
  <c r="E120" i="60" s="1"/>
  <c r="D115" i="60"/>
  <c r="E115" i="60" s="1"/>
  <c r="D97" i="60"/>
  <c r="E97" i="60" s="1"/>
  <c r="D141" i="60"/>
  <c r="E141" i="60" s="1"/>
  <c r="D77" i="60"/>
  <c r="E77" i="60" s="1"/>
  <c r="D13" i="60"/>
  <c r="E13" i="60" s="1"/>
  <c r="D80" i="60"/>
  <c r="E80" i="60" s="1"/>
  <c r="D32" i="60"/>
  <c r="E32" i="60" s="1"/>
  <c r="D110" i="60"/>
  <c r="E110" i="60" s="1"/>
  <c r="D104" i="60"/>
  <c r="E104" i="60" s="1"/>
  <c r="D33" i="60"/>
  <c r="E33" i="60" s="1"/>
  <c r="D58" i="60"/>
  <c r="E58" i="60" s="1"/>
  <c r="D163" i="60"/>
  <c r="E163" i="60" s="1"/>
  <c r="D56" i="60"/>
  <c r="E56" i="60" s="1"/>
  <c r="D36" i="60"/>
  <c r="E36" i="60" s="1"/>
  <c r="D131" i="60"/>
  <c r="E131" i="60" s="1"/>
  <c r="D129" i="60"/>
  <c r="E129" i="60" s="1"/>
  <c r="D143" i="60"/>
  <c r="E143" i="60" s="1"/>
  <c r="D67" i="60"/>
  <c r="E67" i="60" s="1"/>
  <c r="D72" i="60"/>
  <c r="E72" i="60" s="1"/>
  <c r="D81" i="60"/>
  <c r="E81" i="60" s="1"/>
  <c r="D119" i="60"/>
  <c r="E119" i="60" s="1"/>
  <c r="D102" i="60"/>
  <c r="E102" i="60" s="1"/>
  <c r="D66" i="60"/>
  <c r="E66" i="60" s="1"/>
  <c r="D59" i="60"/>
  <c r="E59" i="60" s="1"/>
  <c r="D109" i="60"/>
  <c r="E109" i="60" s="1"/>
  <c r="D123" i="60"/>
  <c r="E123" i="60" s="1"/>
  <c r="D128" i="60"/>
  <c r="E128" i="60" s="1"/>
  <c r="D34" i="60"/>
  <c r="E34" i="60" s="1"/>
  <c r="D69" i="60"/>
  <c r="E69" i="60" s="1"/>
  <c r="D31" i="60"/>
  <c r="E31" i="60" s="1"/>
  <c r="D138" i="60"/>
  <c r="E138" i="60" s="1"/>
  <c r="D137" i="60"/>
  <c r="E137" i="60" s="1"/>
  <c r="D112" i="60"/>
  <c r="E112" i="60" s="1"/>
  <c r="D79" i="60"/>
  <c r="E79" i="60" s="1"/>
  <c r="D28" i="60"/>
  <c r="E28" i="60" s="1"/>
  <c r="D75" i="60"/>
  <c r="E75" i="60" s="1"/>
  <c r="D11" i="60"/>
  <c r="E11" i="60" s="1"/>
  <c r="D78" i="60"/>
  <c r="E78" i="60" s="1"/>
  <c r="D118" i="60"/>
  <c r="E118" i="60" s="1"/>
  <c r="D122" i="60"/>
  <c r="E122" i="60" s="1"/>
  <c r="D45" i="60"/>
  <c r="E45" i="60" s="1"/>
  <c r="D60" i="60"/>
  <c r="E60" i="60" s="1"/>
  <c r="D55" i="60"/>
  <c r="E55" i="60" s="1"/>
  <c r="D82" i="60"/>
  <c r="E82" i="60" s="1"/>
  <c r="D101" i="60"/>
  <c r="E101" i="60" s="1"/>
  <c r="D40" i="60"/>
  <c r="E40" i="60" s="1"/>
  <c r="D135" i="60"/>
  <c r="E135" i="60" s="1"/>
  <c r="D46" i="60"/>
  <c r="E46" i="60" s="1"/>
  <c r="D76" i="60"/>
  <c r="E76" i="60" s="1"/>
  <c r="D50" i="60"/>
  <c r="E50" i="60" s="1"/>
  <c r="D15" i="60"/>
  <c r="E15" i="60" s="1"/>
  <c r="D23" i="60"/>
  <c r="E23" i="60" s="1"/>
  <c r="D116" i="60"/>
  <c r="E116" i="60" s="1"/>
  <c r="D103" i="60"/>
  <c r="E103" i="60" s="1"/>
  <c r="D126" i="60"/>
  <c r="E126" i="60" s="1"/>
  <c r="D100" i="60"/>
  <c r="E100" i="60" s="1"/>
  <c r="D146" i="60"/>
  <c r="E146" i="60" s="1"/>
  <c r="D139" i="60"/>
  <c r="E139" i="60" s="1"/>
  <c r="D127" i="60"/>
  <c r="E127" i="60" s="1"/>
  <c r="D49" i="60"/>
  <c r="E49" i="60" s="1"/>
  <c r="D124" i="60"/>
  <c r="E124" i="60" s="1"/>
  <c r="D41" i="60"/>
  <c r="E41" i="60" s="1"/>
  <c r="D10" i="60"/>
  <c r="E10" i="60" s="1"/>
  <c r="D142" i="60"/>
  <c r="E142" i="60" s="1"/>
  <c r="D64" i="60"/>
  <c r="E64" i="60" s="1"/>
  <c r="D43" i="60"/>
  <c r="E43" i="60" s="1"/>
  <c r="D134" i="60"/>
  <c r="E134" i="60" s="1"/>
  <c r="D24" i="60"/>
  <c r="E24" i="60" s="1"/>
  <c r="D132" i="60"/>
  <c r="E132" i="60" s="1"/>
  <c r="D111" i="60"/>
  <c r="E111" i="60" s="1"/>
  <c r="D125" i="60"/>
  <c r="E125" i="60" s="1"/>
  <c r="D94" i="60"/>
  <c r="E94" i="60" s="1"/>
  <c r="D86" i="60"/>
  <c r="E86" i="60" s="1"/>
  <c r="D147" i="60"/>
  <c r="E147" i="60" s="1"/>
  <c r="D140" i="60"/>
  <c r="E140" i="60" s="1"/>
  <c r="D5" i="60"/>
  <c r="E5" i="60" s="1"/>
  <c r="D117" i="60"/>
  <c r="E117" i="60" s="1"/>
  <c r="D73" i="60"/>
  <c r="E73" i="60" s="1"/>
  <c r="D6" i="60"/>
  <c r="E6" i="60" s="1"/>
  <c r="D70" i="60"/>
  <c r="E70" i="60" s="1"/>
  <c r="D62" i="60"/>
  <c r="E62" i="60" s="1"/>
  <c r="D90" i="60"/>
  <c r="E90" i="60" s="1"/>
  <c r="D61" i="60"/>
  <c r="E61" i="60" s="1"/>
  <c r="D52" i="60"/>
  <c r="E52" i="60" s="1"/>
  <c r="D21" i="60"/>
  <c r="E21" i="60" s="1"/>
  <c r="D18" i="60"/>
  <c r="E18" i="60" s="1"/>
  <c r="D121" i="60"/>
  <c r="E121" i="60" s="1"/>
  <c r="D113" i="60"/>
  <c r="E113" i="60" s="1"/>
  <c r="D114" i="60"/>
  <c r="E114" i="60" s="1"/>
  <c r="D29" i="60"/>
  <c r="E29" i="60" s="1"/>
  <c r="D17" i="60"/>
  <c r="E17" i="60" s="1"/>
  <c r="D133" i="60"/>
  <c r="E133" i="60" s="1"/>
  <c r="D99" i="60"/>
  <c r="E99" i="60" s="1"/>
  <c r="D88" i="60"/>
  <c r="E88" i="60" s="1"/>
  <c r="D51" i="60"/>
  <c r="E51" i="60" s="1"/>
  <c r="D95" i="60"/>
  <c r="E95" i="60" s="1"/>
  <c r="D68" i="60"/>
  <c r="E68" i="60" s="1"/>
  <c r="D53" i="60"/>
  <c r="E53" i="60" s="1"/>
  <c r="D74" i="60"/>
  <c r="E74" i="60" s="1"/>
  <c r="D145" i="60"/>
  <c r="E145" i="60" s="1"/>
  <c r="D57" i="60"/>
  <c r="E57" i="60" s="1"/>
  <c r="D65" i="60"/>
  <c r="E65" i="60" s="1"/>
  <c r="D71" i="60"/>
  <c r="E71" i="60" s="1"/>
  <c r="D48" i="60"/>
  <c r="E48" i="60" s="1"/>
  <c r="D8" i="60"/>
  <c r="E8" i="60" s="1"/>
  <c r="D89" i="60"/>
  <c r="E89" i="60" s="1"/>
  <c r="D27" i="60"/>
  <c r="E27" i="60" s="1"/>
  <c r="D16" i="60"/>
  <c r="E16" i="60" s="1"/>
  <c r="D84" i="60"/>
  <c r="E84" i="60" s="1"/>
  <c r="D63" i="60"/>
  <c r="E63" i="60" s="1"/>
  <c r="D136" i="60"/>
  <c r="E136" i="60" s="1"/>
  <c r="D83" i="60"/>
  <c r="E83" i="60" s="1"/>
  <c r="D73" i="61"/>
  <c r="E73" i="61" s="1"/>
  <c r="D72" i="61"/>
  <c r="E72" i="61" s="1"/>
  <c r="D36" i="61"/>
  <c r="E36" i="61" s="1"/>
  <c r="D39" i="61"/>
  <c r="E39" i="61" s="1"/>
  <c r="D30" i="61"/>
  <c r="E30" i="61" s="1"/>
  <c r="D45" i="61"/>
  <c r="E45" i="61" s="1"/>
  <c r="D43" i="61"/>
  <c r="E43" i="61" s="1"/>
  <c r="D64" i="61"/>
  <c r="E64" i="61" s="1"/>
  <c r="D22" i="61"/>
  <c r="E22" i="61" s="1"/>
  <c r="D38" i="61"/>
  <c r="E38" i="61" s="1"/>
  <c r="D6" i="61"/>
  <c r="E6" i="61" s="1"/>
  <c r="D55" i="61"/>
  <c r="E55" i="61" s="1"/>
  <c r="D70" i="61"/>
  <c r="E70" i="61" s="1"/>
  <c r="D65" i="61"/>
  <c r="E65" i="61" s="1"/>
  <c r="D28" i="61"/>
  <c r="E28" i="61" s="1"/>
  <c r="D16" i="61"/>
  <c r="E16" i="61" s="1"/>
  <c r="D60" i="61"/>
  <c r="E60" i="61" s="1"/>
  <c r="D69" i="61"/>
  <c r="E69" i="61" s="1"/>
  <c r="D23" i="61"/>
  <c r="E23" i="61" s="1"/>
  <c r="D61" i="61"/>
  <c r="E61" i="61" s="1"/>
  <c r="D24" i="61"/>
  <c r="E24" i="61" s="1"/>
  <c r="D59" i="61"/>
  <c r="E59" i="61" s="1"/>
  <c r="D13" i="61"/>
  <c r="E13" i="61" s="1"/>
  <c r="D15" i="61"/>
  <c r="E15" i="61" s="1"/>
  <c r="D52" i="61"/>
  <c r="E52" i="61" s="1"/>
  <c r="D11" i="61"/>
  <c r="E11" i="61" s="1"/>
  <c r="D37" i="61"/>
  <c r="E37" i="61" s="1"/>
  <c r="D42" i="61"/>
  <c r="E42" i="61" s="1"/>
  <c r="D67" i="61"/>
  <c r="E67" i="61" s="1"/>
  <c r="D54" i="61"/>
  <c r="E54" i="61" s="1"/>
  <c r="D71" i="61"/>
  <c r="E71" i="61" s="1"/>
  <c r="D27" i="61"/>
  <c r="E27" i="61" s="1"/>
  <c r="D40" i="61"/>
  <c r="E40" i="61" s="1"/>
  <c r="D66" i="61"/>
  <c r="E66" i="61" s="1"/>
  <c r="D56" i="61"/>
  <c r="E56" i="61" s="1"/>
  <c r="D53" i="61"/>
  <c r="E53" i="61" s="1"/>
  <c r="D17" i="61"/>
  <c r="E17" i="61" s="1"/>
  <c r="D25" i="61"/>
  <c r="E25" i="61" s="1"/>
  <c r="D12" i="61"/>
  <c r="E12" i="61" s="1"/>
  <c r="D29" i="61"/>
  <c r="E29" i="61" s="1"/>
  <c r="D31" i="61"/>
  <c r="E31" i="61" s="1"/>
  <c r="D57" i="61"/>
  <c r="E57" i="61" s="1"/>
  <c r="D58" i="61"/>
  <c r="E58" i="61" s="1"/>
  <c r="D68" i="61"/>
  <c r="E68" i="61" s="1"/>
  <c r="D9" i="61"/>
  <c r="E9" i="61" s="1"/>
  <c r="D33" i="61"/>
  <c r="E33" i="61" s="1"/>
  <c r="D18" i="61"/>
  <c r="E18" i="61" s="1"/>
  <c r="D49" i="61"/>
  <c r="E49" i="61" s="1"/>
  <c r="D35" i="61"/>
  <c r="E35" i="61" s="1"/>
  <c r="D44" i="61"/>
  <c r="E44" i="61" s="1"/>
  <c r="D62" i="61"/>
  <c r="E62" i="61" s="1"/>
  <c r="D41" i="61"/>
  <c r="E41" i="61" s="1"/>
  <c r="D8" i="61"/>
  <c r="E8" i="61" s="1"/>
  <c r="D10" i="61"/>
  <c r="E10" i="61" s="1"/>
  <c r="D51" i="61"/>
  <c r="E51" i="61" s="1"/>
  <c r="D32" i="61"/>
  <c r="E32" i="61" s="1"/>
  <c r="D7" i="61"/>
  <c r="E7" i="61" s="1"/>
  <c r="D14" i="61"/>
  <c r="E14" i="61" s="1"/>
  <c r="D46" i="61"/>
  <c r="E46" i="61" s="1"/>
  <c r="D19" i="61"/>
  <c r="E19" i="61" s="1"/>
  <c r="D47" i="61"/>
  <c r="E47" i="61" s="1"/>
  <c r="D26" i="61"/>
  <c r="E26" i="61" s="1"/>
  <c r="D21" i="61"/>
  <c r="E21" i="61" s="1"/>
  <c r="D63" i="61"/>
  <c r="E63" i="61" s="1"/>
  <c r="D20" i="61"/>
  <c r="E20" i="61" s="1"/>
  <c r="D34" i="61"/>
  <c r="E34" i="61" s="1"/>
  <c r="D48" i="61"/>
  <c r="E48" i="61" s="1"/>
  <c r="D5" i="61"/>
  <c r="E5" i="61" s="1"/>
  <c r="D50" i="61"/>
  <c r="E50" i="61" s="1"/>
  <c r="C10" i="63"/>
  <c r="D10" i="63" s="1"/>
  <c r="C6" i="63"/>
  <c r="D6" i="63" s="1"/>
  <c r="C9" i="63"/>
  <c r="D9" i="63" s="1"/>
  <c r="C8" i="63"/>
  <c r="D8" i="63" s="1"/>
  <c r="C7" i="63"/>
  <c r="D7" i="63" s="1"/>
  <c r="C5" i="63"/>
  <c r="D5" i="63" s="1"/>
  <c r="D23" i="62"/>
  <c r="E23" i="62" s="1"/>
  <c r="D13" i="62"/>
  <c r="E13" i="62" s="1"/>
  <c r="D18" i="62"/>
  <c r="E18" i="62" s="1"/>
  <c r="D19" i="62"/>
  <c r="E19" i="62" s="1"/>
  <c r="D22" i="62"/>
  <c r="E22" i="62" s="1"/>
  <c r="D17" i="62"/>
  <c r="E17" i="62" s="1"/>
  <c r="D8" i="62"/>
  <c r="E8" i="62" s="1"/>
  <c r="D15" i="62"/>
  <c r="E15" i="62" s="1"/>
  <c r="D7" i="62"/>
  <c r="E7" i="62" s="1"/>
  <c r="D21" i="62"/>
  <c r="E21" i="62" s="1"/>
  <c r="D6" i="62"/>
  <c r="E6" i="62" s="1"/>
  <c r="D11" i="62"/>
  <c r="E11" i="62" s="1"/>
  <c r="D16" i="62"/>
  <c r="E16" i="62" s="1"/>
  <c r="D20" i="62"/>
  <c r="E20" i="62" s="1"/>
  <c r="D10" i="62"/>
  <c r="E10" i="62" s="1"/>
  <c r="D14" i="62"/>
  <c r="E14" i="62" s="1"/>
  <c r="D12" i="62"/>
  <c r="E12" i="62" s="1"/>
  <c r="D5" i="62"/>
  <c r="E5" i="62" s="1"/>
  <c r="D9" i="62"/>
  <c r="E9" i="62" s="1"/>
  <c r="D4" i="62" l="1"/>
  <c r="E4" i="62" s="1"/>
  <c r="D4" i="60"/>
  <c r="E4" i="60" s="1"/>
  <c r="D4" i="58"/>
  <c r="E4" i="58" s="1"/>
  <c r="C4" i="63"/>
  <c r="D4" i="63" s="1"/>
  <c r="D4" i="61"/>
  <c r="E4" i="61" s="1"/>
</calcChain>
</file>

<file path=xl/sharedStrings.xml><?xml version="1.0" encoding="utf-8"?>
<sst xmlns="http://schemas.openxmlformats.org/spreadsheetml/2006/main" count="6405" uniqueCount="1591">
  <si>
    <t>Instructions</t>
  </si>
  <si>
    <t>Steps</t>
  </si>
  <si>
    <t>Action</t>
  </si>
  <si>
    <t>Create a copy !! Copy this doc and name it "Change Register as of dd/mm/yy"</t>
  </si>
  <si>
    <t>TBD</t>
  </si>
  <si>
    <t>Change Proposal Reference</t>
  </si>
  <si>
    <t>Link to CP page</t>
  </si>
  <si>
    <t>Proposer Name</t>
  </si>
  <si>
    <t>Proposer Company</t>
  </si>
  <si>
    <t>Lead Analyst</t>
  </si>
  <si>
    <t>Date Submitted</t>
  </si>
  <si>
    <t>Change Category</t>
  </si>
  <si>
    <t>Priority Score</t>
  </si>
  <si>
    <t xml:space="preserve">Change Path </t>
  </si>
  <si>
    <t>Responsible Committee</t>
  </si>
  <si>
    <t>Fuel</t>
  </si>
  <si>
    <t>Impacted Parties</t>
  </si>
  <si>
    <t>MHHS Design</t>
  </si>
  <si>
    <t>Last Activity Date</t>
  </si>
  <si>
    <t>Current Process Stage</t>
  </si>
  <si>
    <t>Next Activity</t>
  </si>
  <si>
    <t>Next Activity Due Date</t>
  </si>
  <si>
    <t>Change Duration</t>
  </si>
  <si>
    <t>RAG Status</t>
  </si>
  <si>
    <t>Issue Resolution Date</t>
  </si>
  <si>
    <t xml:space="preserve"> Proposal Name</t>
  </si>
  <si>
    <t xml:space="preserve"> Description</t>
  </si>
  <si>
    <t>Link to Portal page</t>
  </si>
  <si>
    <t>Committee Vote Date (Actual)</t>
  </si>
  <si>
    <t>DCC Impacting</t>
  </si>
  <si>
    <t>C&amp;C impacting  (EES / SDEP)</t>
  </si>
  <si>
    <t>Last Activity</t>
  </si>
  <si>
    <t>Xoserve Impacting (GES / GRDS)</t>
  </si>
  <si>
    <t>Implementation Date</t>
  </si>
  <si>
    <t>Date of Rejection/Withdrawal</t>
  </si>
  <si>
    <t>Open the master tracker at the same time or else the links won’t work</t>
  </si>
  <si>
    <t>Copy the contents of each sheet, and then paste back into the same area as values</t>
  </si>
  <si>
    <t>Upload</t>
  </si>
  <si>
    <t>Ofgem Urgent</t>
  </si>
  <si>
    <t>Priority Status</t>
  </si>
  <si>
    <t>REC Portal Link</t>
  </si>
  <si>
    <t>Last updated: 01/05/26</t>
  </si>
  <si>
    <t>R0037</t>
  </si>
  <si>
    <t>Prepayment Credit Balance &amp; Debt Transfer Processes</t>
  </si>
  <si>
    <t>This Change Proposal seeks to develop an agile, efficient, Consumer-centric solution for the transfer of credit or debt balance as part of a smart prepayment Switch, with aligned improvements to non-smart processes.</t>
  </si>
  <si>
    <t>R0095</t>
  </si>
  <si>
    <t>Changes to allow DNOs to reinstate disconnected MPANs</t>
  </si>
  <si>
    <t>This change has been raised to allow a DNO to reinstate MPANs which have been erroneously disconnected, regardless of the Registration Status. CSS to accommodate reinstating a registration from secured inactive to secured active.</t>
  </si>
  <si>
    <t>R0096</t>
  </si>
  <si>
    <t>CSS Message Regeneration Functionality</t>
  </si>
  <si>
    <t>Since CSS Go-Live there have been incidents whereby messages have been unsuccessfully generated by CSS and therefore are not delivered to the intended recipient.
When CSS does not generate a message it results in a failure of the Switching process and can cause significant complications for the intended recipient, who is required to manually intervene to re-synchronise messages
This change has been raised to enable CSS to identify and regenerate messages that failed initial generation, such that the message recipient is not impacted.</t>
  </si>
  <si>
    <t>R0100</t>
  </si>
  <si>
    <t>Update to Error Handling Documents</t>
  </si>
  <si>
    <t>There are duplications between the CSS Message Business Data Validation Rules document (a Category 2 document) and the CSS Error Processing guide (a Category 3 guidance document), which is resulting in confusion and complications within the error handling process.
This Change Proposal has been raised to update the Business Data Validation Rules document, to capture the appropriate information that is removed from the CSS Error Processing guide and to ensure alignment with newly created knowledge articles</t>
  </si>
  <si>
    <t>R0122</t>
  </si>
  <si>
    <t>SDEP Review Improvements (2) - Usability</t>
  </si>
  <si>
    <t>This change will improve (Usability) operational efficiency for users of the SDEP system, thereby allowing consumer issues to be addressed sooner / more accurately.</t>
  </si>
  <si>
    <t>R0161</t>
  </si>
  <si>
    <t>Enabling Robotics for SDEP</t>
  </si>
  <si>
    <t>The Secure Data Exchange Portal (SDEP) is a mailbox that enables the transfer of sensitive customer related data in a way that ensures data is safe and secure. Suppliers are obliged to send and receive queries and escalations via the SDEP. Unfortunately, the SDEP has issues in bulk resolving processes which could be solved by the removal of the prohibition of the use of robotics. For example, there is no function to be able to retrieve cases specific to each team, work these and then automatically issue a response. Currently, to get the same kind of functionality, an agent or team lead would need to manually process. In another scenario, under REC schedule 30, as part of each of the processes, we are obliged to issue an escalation where there has been no response within set timeframes. Prior to SDEP implementation, we would be able to issue email escalations automatically where there was an absence of a response flow. With the SDEP this process is now manual: an agent will need to sign in to ECOES, navigate to the appropriate module, and input the data.</t>
  </si>
  <si>
    <t>R0162</t>
  </si>
  <si>
    <t xml:space="preserve">Access to SDES for Gas Networks </t>
  </si>
  <si>
    <t>Raising on behalf of the Gas Networks, who currently struggle to find who to email queries to within suppliers organisation. Suppliers and Electricity DNO's moved to SDES to ensure all communications were in a secure portal, with SLA's and for GDPR reasons, but Gas Networks do not have access to this portal, and not considered during the implementation of the system. They also obtain photo's when out on site to help resolve queries and would like somewhere to upload them to send to suppliers.</t>
  </si>
  <si>
    <t>I0175</t>
  </si>
  <si>
    <t>Introducing a Reasonable Endeavours Scheme within the REC</t>
  </si>
  <si>
    <t>There is a current disincentive for a Supplier to pursue a particularly complex energy theft investigation where there is both little prospect of costs being recovered directly from the Consumer and those costs materially exceeding the Theft Detection Value under the TDIS.</t>
  </si>
  <si>
    <t>I0176</t>
  </si>
  <si>
    <t>Creation of an Energy Theft Detection and Resolution Body</t>
  </si>
  <si>
    <t>There is currently a lack of consistent standards of investigation and good quality data across GB</t>
  </si>
  <si>
    <t>R0178</t>
  </si>
  <si>
    <t>Improvements to CSS Business Process Logic</t>
  </si>
  <si>
    <t xml:space="preserve">This change proposal is aimed towards rectifying a collection of issues that were identified with the CSS Business Process Logic. These have been identified as follows: 1. Deactivation of an active reg. whilst in-flight switch in progress 2. Deactivation of a prior cancelled registration 3. OFAF switch containing multiple MPxN - To replace R0153. </t>
  </si>
  <si>
    <t>R0180</t>
  </si>
  <si>
    <t>Clarity on use of on hold for switching issues, including the obligations of CSS Users</t>
  </si>
  <si>
    <t>Many switching incidents are sat on hold waiting for resolution. The Switching Operator puts these tickets on hold, which is an approved business process from the Switching Programme. This is not reflected in the obligations on SDSPs or other REC Service Providers, where there is no on hold concept. Further there are no obligations on CSS Users to respond in a timely basis. This means that the REC obligations do not reflect current practice, and many tickets remain open much longer than neccesary.</t>
  </si>
  <si>
    <t>I0186</t>
  </si>
  <si>
    <t>Non Dual-Fuel Gas PSR Consumer</t>
  </si>
  <si>
    <t>Non dual-fuel customers who register upon the PSR, will have their PSR data flow across energy industry data flows to mean that all parties are aware of any PSR Needs Codes, allowing us all to provide equal access to our services and support. This will be achieved via the utilisation of existing processes and systems.</t>
  </si>
  <si>
    <t>I0187</t>
  </si>
  <si>
    <t>Schedule 8 Review and Best Practice Guidance Development</t>
  </si>
  <si>
    <t xml:space="preserve">Schedule 8 Unbilled Energy Code of Practice has not been reviewed since its development for REC go-live. </t>
  </si>
  <si>
    <t>I0196</t>
  </si>
  <si>
    <t>Review of Metering Asset data transferred from MAMs to the CDSP</t>
  </si>
  <si>
    <t>This will help support inaccurate information being updated in the CDSP.</t>
  </si>
  <si>
    <t>I0197</t>
  </si>
  <si>
    <t>Introducing a process to provide updates during fault resolutions</t>
  </si>
  <si>
    <t>We believe this issue impacts both electricity and gas and would therefore assume that any change in this space would be dual fuel. Ensure that Performance Assurance are able to monitor that the maximum timeframes are being met</t>
  </si>
  <si>
    <t>I0200</t>
  </si>
  <si>
    <t xml:space="preserve">Review of the REC's Address Management Service </t>
  </si>
  <si>
    <t>Address management is the responsibility of DCC, with support from REC Parties. There has been progress resolving address data issues, but there is no mechanism to clearly establish code level targets for address improvement, or overall market performance.</t>
  </si>
  <si>
    <t>R0207</t>
  </si>
  <si>
    <t>Import / Export MOA Charging Clarification</t>
  </si>
  <si>
    <t>BSC Mod 459 and REC CP R0144 were raised to allow different MOAs to be appointed for the import and export MPANs on a shared meter. One of the justifications for this was to stop export suppliers being charged inflated rates. Both changes have been placed on hold due to the MHHS Programme so this change has been raised to specifically resolve the charging issue.</t>
  </si>
  <si>
    <t>I0218</t>
  </si>
  <si>
    <t>Proposal to Enable Broader Use of Retail Energy Location (REL) Data for Non-Switching Applications</t>
  </si>
  <si>
    <t>The problem being addressed is the current restriction within the Retail Energy Code (REC) that limits the use of Retail Energy Location (REL) data solely to switching purposes. This restriction prevents the full utilisation of REL data, which could be valuable for a broader range of operational, regulatory, and industry applications. Key Issues: - Currently, REL data, enriched with Unique Property Reference Numbers (UPRNs), is available via the Electricity and Gas Enquiry Services. However, Schedule 29 (Address Management) of the REC restricts its use to switching purposes only, preventing its use in other important industry initiatives. - Various industry stakeholders, including REC and non-REC data requestors as well as Ofgem (the regulator), have expressed a strong interest in utilising REL data for non-switching purposes. The restriction is seen as a limitation, especially for initiatives that require accurate property data to support wider operational and regulatory functions. - By restricting the use of REL data to switching, stakeholders are unable to fully leverage it for improving operational efficiency, regulatory compliance, and overall service delivery. Lifting this restriction would enable the wider use of REL data, allowing stakeholders to benefit from its full potential across various non-switching applications.</t>
  </si>
  <si>
    <t>I0219</t>
  </si>
  <si>
    <t>Stranded RMPs in Defunct Suppliers</t>
  </si>
  <si>
    <t>Currently within Schedule 23 a Registration can only be undertaken on RMPs with an Operational or Dormant RMP Status, and not Terminated. Terminated is a status that the RMP is set to when the Meter Point Status is no longer operational or the site is isolated. It is right that these sites are not able to be Registered as there is a risk that Suppliers could inadvertently Register such Meter Points. We do have instances where such sites are stranded in defunct Supplier portfolios - and the Supplier no longer has the capability to take the relevant action to Deactivate the Registrations. This may because the operational staff have left and the business is in administration.</t>
  </si>
  <si>
    <t>I0221</t>
  </si>
  <si>
    <t>Increase Smart capability of SMETS2 Twin Element ESME to support solar and storage use cases</t>
  </si>
  <si>
    <t>SEC schedule 9 Smart Metering Equipment Technical Specifications (SMETS) defines how a Twin Element Electricity Smart Metering Equipment (ESME) captures and records electricity consumption on a per element basis. The Proposer would like to enable Twin Element meters to record exported energy on the secondary element to allow innovative use cases.</t>
  </si>
  <si>
    <t>R0224</t>
  </si>
  <si>
    <t>Agile Reporting within CSS</t>
  </si>
  <si>
    <t>As part of the impact assessment process for R0115, it was identified that it is very costly and time consuming to make reporting changes within the CSS architecture. As such, we would like to explore enabling agile reporting within the CSS ecosystem, by creating a functionality that consolidates all necessary data into a single, centralised database.</t>
  </si>
  <si>
    <t>I0228</t>
  </si>
  <si>
    <t>ECOES API for Export MPAN Creation at Scale</t>
  </si>
  <si>
    <t>Electricity Suppliers believe there is a significant bottleneck to Export Metering Point creation, which is resulting in them feeling unable to offer Export smart products to a wider audience of 
Consumer and scale low-carbon technology. The most effective solution is an API within the Electricity Enquiry Service (EES) that allows the Electricity Supplier to request the creation of an Export Metering Point. This could work for both Electricity Suppliers and Distribution Network Operators (DNOs) ensuring that scalable solutions are applied at both sides of the process.</t>
  </si>
  <si>
    <t>I0237</t>
  </si>
  <si>
    <t>Erroneous Switch Review</t>
  </si>
  <si>
    <t>The current solution for Erroneous Switch (ES) resolution is failing some Consumers, there are gaps in the process and several areas that could be considered for improvement. It has been a number of years since the process has been reviewed end to end. Since then, Faster Switching has been introduced and MHHS is on the horizon.</t>
  </si>
  <si>
    <t>I0247</t>
  </si>
  <si>
    <t>Effective Dates in EES</t>
  </si>
  <si>
    <t>On a switch many of the effective dates within EES default to the switch date. This includes energisation status. It means EES users that don't have access to the meter technical details do not know the actual date the status changed.</t>
  </si>
  <si>
    <t>R0252</t>
  </si>
  <si>
    <t>Increasing frequency of Annual portfolio reconciliation exercise to support Data Cleanse</t>
  </si>
  <si>
    <t>Data is not available to support industry data cleanse activity. Data Cleanse sprint 3, run by the REC Manager, requires the cleansing of Gas Metering data. This source data for this is the Annual reconciliation performed by the CDSP.</t>
  </si>
  <si>
    <t>R0253</t>
  </si>
  <si>
    <t>Theft - DNO/Networks not providing photos</t>
  </si>
  <si>
    <t>When DNO/Networks are attending property due to theft of energy, this could be out of hours, they are making the property safe and most contact the supplier to inform them of the theft but no photo is taken or not provided to the supplier. When suppliers attend after the visit of DNO/Networks all evidence has been removed therefore no photo can be obtained.</t>
  </si>
  <si>
    <t>I0260</t>
  </si>
  <si>
    <t>Addition of the SOQ information for TPIs</t>
  </si>
  <si>
    <t>As TPIs we are employed by our customers to check that the charges are being applied correctly. One of the big issues year after year is when the SOQ changes for a supply prior to the next supply contract renewal. As you are hopefully aware, the standing charges for Gas supplies are primarily built up around the Transportation charges. And one of the main component parts in the calculation of the standing charge is the SOQ. When we are asked to :- a) Validate the standing charge on any new offer, we are reliant on the supplier simply getting the SOQ correct. We need to see the SOQ so that we can work out what the standing charge should be. - then we challenge the supplier before they get the charges wrong. b) Our customers also want us to forecast the rates/costs for the coming year. This is impossible without access to the SOQ.</t>
  </si>
  <si>
    <t>R0261</t>
  </si>
  <si>
    <t>Addition of Export flag in D0303 flows</t>
  </si>
  <si>
    <t>The Market Message (D0303 / MM00240) responsible for informing Metering Asset Providers (MAPs) of Metering Equipment installation is generating a lot of queries and exceptions due to Export MPAN creation. This is requiring MAPs to manually investigate whether a D0303 showing a Metering Asset being installed against a second Metering Point is a correction or the creation of an Export MPAN that can be ignored. Due to the growing uptake of microgeneration this is a problem that is growing in volume.</t>
  </si>
  <si>
    <t>I0262</t>
  </si>
  <si>
    <t>Additional Registration Data (Gas) under Smart Energy Code</t>
  </si>
  <si>
    <t xml:space="preserve">Gas Transporters have very few obligations under the Smart Energy Code; those that they do have relate to provision of data owned by the REC. If these obligations were to be moved from the SEC to the REC, then the regulatory burden on GTs may be reduced as they would be able to completely secede from the SEC. </t>
  </si>
  <si>
    <t>I0265</t>
  </si>
  <si>
    <t>Theft Calculator Usage and Suitability Assessment</t>
  </si>
  <si>
    <t xml:space="preserve">It is uncertain how widely the existing Theft Assessment Calculators are being used by Parties for assessing energy losses due to theft, despite Schedules 7 &amp; 8 mandating the usage. There is evidence to suggest inconsistent application across Parties, and whilst there has only been one derogation request, anecdotal feedback indicates that other Parties are also struggling to use the calculator. </t>
  </si>
  <si>
    <t>R0266</t>
  </si>
  <si>
    <t>REC Data Specification Clarifications</t>
  </si>
  <si>
    <t>This issue has been raised to improve the clarity of elements of the Energy Market Data Specification (EMDS) that are ambiguous due to information from the pre-REC Data Transfer Catalogue (DTC) Annex C and gas RGMA Annex B being omitted in the transition to REC.</t>
  </si>
  <si>
    <t>R0267</t>
  </si>
  <si>
    <t>Smart Meter Installation Surveys - Microbusiness requirements</t>
  </si>
  <si>
    <t>There is no requirement for energy suppliers planning fewer than 5000 Smart meter installations at domestic premises, within a calendar year, to survey consumers for REC compliance purposes. Conversely, there is no minimum threshold in place for microbusiness installations, meaning that non-domestic suppliers are required to procure a suitably qualified, independent Smart Meter Installation Survey Organisation, at considerable cost, to survey what might be a very small number of customers.</t>
  </si>
  <si>
    <t>R0268</t>
  </si>
  <si>
    <t>P441 Consequential BSC Change - Complex Site Classes</t>
  </si>
  <si>
    <t xml:space="preserve">The BSC Modification P441 is looking to introduce complex site classes which would categorise the types of Complex Site with each having clearly defined criteria within the BSC whilst also facilitating a new "type" of Complex Site (referred to as a Class 6 Complex Site) to allow approval of "non-standard" complex sites. It will also clarify when the netting of Imports from Exports for multiple Metering Systems registered in Supplier Volume Allocation (SVA) is permitted.   </t>
  </si>
  <si>
    <t>I0273</t>
  </si>
  <si>
    <t>Sharing of SSC and TPR Information for MHHS Smart and Advanced Meters</t>
  </si>
  <si>
    <t xml:space="preserve">In the MHHS design the Standard Settlement Configuration (SSC) is a non-mandatory data item for Smart and Advanced metering points, in addition the register level TPR information is not shared in the MTD flows for these meters (IF-006 for Smart and D0268 for Advanced). It was identified through BSC Issue I118 that there is a requirement for the SSC to be set for Domestic / Microbusiness Advanced Metering Points making use of the HH data opt out and there may be other areas where the SSC is required. </t>
  </si>
  <si>
    <t>I0274</t>
  </si>
  <si>
    <t>Gas Pressure and Capacity Information Transparency</t>
  </si>
  <si>
    <t>As per Section 13.4.18 of CoMCoP, retrieving gas pressure and capacity information from Transporters via the GT1 process can be time consuming for Energy Suppliers/MAMs and/or Consumers. The process of retrieving this information is inconsistent and service timescales are varied between transporters. Gas pressure and capacity information should be readily available through the Gas Enquiry Service to enable timely processing of site work and requests to enable MAM’s and Suppliers to appropriately service their customers.</t>
  </si>
  <si>
    <t>I0275</t>
  </si>
  <si>
    <t>MHHS Related Metering Points across Market Segments</t>
  </si>
  <si>
    <t>It has been identified by the MHHS Data Cleanse Working Group (DCWG) that around 9,000 existing Metering Point Relationships include Metering Points that would migrate into different Market-wide Half Hourly Settlement (MHHS) Market Segments. The majority of these are where one Metering Point has a Traditional meter installed (Smart Segment) and a Related Metering Point has an Advanced meter (Advanced Segment). This situation is currently valid but in MHHS would cause two problems. - SMRS would not be able to align the agent appointments, leaving secondary MPANs without agents and MHHS Migrations unable to fully complete.</t>
  </si>
  <si>
    <t>R0276</t>
  </si>
  <si>
    <t>SFIC to CMRM - missing Scenario Variant in D0126 / MM00016</t>
  </si>
  <si>
    <t>It has been raised to the Code Manager by a Party that the Scenario Variant of Supply Fault Information Centre to Crowded Meter Room MEM is missing from the D0126 / MM00016 (Asset Condition Report Response / Clearance) Market Message. This should have been introduced as part of REC Change R0043 which introduced the role of the CMRM.</t>
  </si>
  <si>
    <t>I0278</t>
  </si>
  <si>
    <t>Establishing the Safe Isolation Provider (SIP) as a Standalone REC Metering Party</t>
  </si>
  <si>
    <t>This proposal recommends the formal recognition of the Safe Isolation Provider (SIP) as a standalone Metering Party under the Retail Energy Code (REC). This aligns with the direction set out in Ofgem’s recently published Strategic Direction Statement (SDS), which explicitly calls for the establishment of SIPs as a standalone Party role. The aim is to address the growing scale of unregulated SIP activity, mitigate associated consumer safety risks, and ensure the metering industry is equipped to support the UK’s Net Zero ambitions. By enabling easier access to certified SIPs, this change will enhance consumer protection, accelerate low-carbon technology deployment, and improve operational efficiency across the energy sector.</t>
  </si>
  <si>
    <t>I0281</t>
  </si>
  <si>
    <t>Extending R0067 Functionality to ERDA</t>
  </si>
  <si>
    <t>CSS Market Messages sent by the Central Switching Service (CSS) to Switching Data Service Providers (SDSPs) are either not being received, being received after Gate Closure, or are being received out of the order that they were originally sent in. This Change Proposal seeks to introduce a refresh and resend functionality to mitigate these issues for SDSPs. This has been successfully implemented for the Gas Retail Data Agent (GRDA) as part of R0067. This change would seek to extend the functionality to ERDA.</t>
  </si>
  <si>
    <t>R0284</t>
  </si>
  <si>
    <t>Updates to Schedule 14 Measurement Transformers Commissioning Timescales</t>
  </si>
  <si>
    <t>The current timescales in the REC Schedule 14 Metering Operations sections 15.6 and section 30.6 where an Electricity Metering Asset requires commissioning in accordance with BSC Metering CoP4 need to be reviewed before the Settlement timetable changes the Reconciliation Final (RF) run from being 14 to 4 months to ensure the timescales remain fit for purpose.</t>
  </si>
  <si>
    <t>I0285</t>
  </si>
  <si>
    <t>Organisations with multiple role types with EES and SDEP access</t>
  </si>
  <si>
    <t xml:space="preserve">It is currently not possible for organisations with multiple role types to have the same person be 
able to access all assigned role types within the Secure Data Exchange Portal (SDEP) without 
having a unique email address for each role type. </t>
  </si>
  <si>
    <t>R0286</t>
  </si>
  <si>
    <t>Clarification on Detailed Impact Assessment Activities</t>
  </si>
  <si>
    <t>The first complex technical change R0067 (Introduction of CSS Refresh Functionality) encountered a number of challenges within the design and implementation process, the change was scheduled for implementation on the 6th December 2023, however, the change was deployed with defects and was not fully operational until February 2024. Following that session, the Code Manager held discussions, and a formal Lessons Learned session with all Service Providers and identified a number of challenges with the technical change process. Some of these challenges can be attributed to the timing of the detailed design, Detailed Impact Assessments (DIA) and party impact assessments</t>
  </si>
  <si>
    <t>R0290</t>
  </si>
  <si>
    <t>Legacy Data Item API Service</t>
  </si>
  <si>
    <t>MHHS removes certain data items (e.g. Profile Class, Measurement Class, Standard Settlement Configuration, Time Pattern Regime etc.) that are important to wider processes and products offered to consumers. This proposal is seeking a mechanism for electricity market participants to look up the previous entries for these legacy data items held before MHHS migration begins.</t>
  </si>
  <si>
    <t>R0291</t>
  </si>
  <si>
    <t>Review of Schedule 1 Interpretations and Definitions</t>
  </si>
  <si>
    <t>During the quality checks of REC Schedules for MHHS, several capitalised terms throughout schedules were identified with no entry in Schedule 1. It has also been identified that there are definitions that link to Schedules (such as 2, 20 and 21) which are no longer live REC Schedules. The Code Manager has reviewed these and determined some changes are required to Schedule 1.</t>
  </si>
  <si>
    <t>I0292</t>
  </si>
  <si>
    <t>Obligate Energy Suppliers to provide photo evidence of theft to Network Parties</t>
  </si>
  <si>
    <t>The REC Issue I0253 has been raised requesting that DNOs and GTs must provide photos of theft/meter tampering to Energy Suppliers when they attend to make the site safe so the Energy Supplier has the evidence of confirmed theft. This Issue has been raised to expand on that and look at Energy Suppliers also providing photos they have to the DNO/GT.</t>
  </si>
  <si>
    <t>R0294</t>
  </si>
  <si>
    <t>Implementation of IF-051 Data Refresh in EES for BSC CP1607</t>
  </si>
  <si>
    <t xml:space="preserve">The IF-051 provides a refresh of data from Supplier Meter Registration Service (SMRS) to the Electricity Enquiry Service (EES) (REC) and Market Data Service (BSC). Currently the REC does not hold any detail regarding the DIP Market Messages that the EES is required to receive and process. Due to the nature of the IF-051, the EES Provider obligations need to be clear to ensure the interface can be received and processed appropriately. </t>
  </si>
  <si>
    <t>I0296</t>
  </si>
  <si>
    <t>Registration Id Required for MHHS Appointments</t>
  </si>
  <si>
    <t>The RegistrationId (DI90043 / DI849) is required by SMRS to be included in the IF-031 'Supplier Agent Appointment Request' Market Message to allow the SMRA to process the appointment request. However not all Suppliers hold the RegistrationId for all Meter Points, in particular those that have not undergone a Registration managed by the Central Switching Service (CSS)</t>
  </si>
  <si>
    <t>I0297</t>
  </si>
  <si>
    <t>Meter Manufacturers Make and Type not Populated in SMRS</t>
  </si>
  <si>
    <t>The Meter Manufacturers Make and Type (J0410 / DI-048) was not populated as part of the MHHS Programme's data cleanse. However it is part of the SMRS maintained Meter Technical Details (MTDs) for Smart Meters which replace the DTC MTD Market Messages for Smart Meters in the MHHS environment. It is not currently possible to populate this item in the legacy arrangements.</t>
  </si>
  <si>
    <t>R0299</t>
  </si>
  <si>
    <t>Data Latency Targets for the GES Service Definition</t>
  </si>
  <si>
    <t>R0277 – Data Latency SLA alignment for Gas Enquiry Service amended two performance levels within the Gas Enquiry Service (GES) Service Definition. However, these changes only addressed ambiguity on when the performance level applied from and to and increased the number of hours in which data will be available to Authorised Persons within the Supply Point Switching API. This change will seek to support the changes made under R0277 whilst also providing a suitable percentage SLA target for the Gas Enquiry Service Provider to meet these measures.</t>
  </si>
  <si>
    <t>R0300</t>
  </si>
  <si>
    <t>Amendments to D0312 to align with BSC CP1622</t>
  </si>
  <si>
    <t>Elexon have raised CP1622 to amend the Validation rules within the Supplier Meter Registration Service (SMRS) for the Number of Register Digits Data Item within the IF-005 Market Message, to allow digit values from 1–9, ensuring accurate data and reducing exceptions.  There are no Validation rules related to the D0312 Market Message which need to be amended under the Balancing and Settlement Code (BSC), but the D0312 itself contains a Data Item Rule regarding the Number of Displayed Register Digits which needs to be amended in line with CP1622.</t>
  </si>
  <si>
    <t>I0301</t>
  </si>
  <si>
    <t>Updates to Enquiry Service API endpoints to support migration to RECCo’s API Gateway</t>
  </si>
  <si>
    <t>As part of RECCo’s plan to procure a dual-fuel Enquiry Service, there will be a single point of entry to API services. A migration plan has been developed with two independent stages. For stage one, all current Enquiry Service API users will need to connect through RECCo’s API Gateway rather than connecting directly to the existing EES and GES APIs. This will require users to amend the URLs they call when accessing the services.</t>
  </si>
  <si>
    <t>I0302</t>
  </si>
  <si>
    <t>Provision of data to the GES Provider</t>
  </si>
  <si>
    <t>RECCo has commenced work on developing a dual-fuel Enquiry Service which will involve the migration of data from its legacy services.</t>
  </si>
  <si>
    <t>R0304</t>
  </si>
  <si>
    <t>Implementation of Ofgem-led code modification prioritisation within the REC</t>
  </si>
  <si>
    <t>Ofgem has consulted on, and is progressing towards a decision on, the introduction of a harmonised code modification prioritisation framework across all industry codes, under its transitional powers in Schedule 12 to the Energy Act 2023. This Issue is being raised to provide the formal REC change vehicle through which Ofgem’s prioritisation reforms can be tracked, developed and implemented in the REC, once the Authority has published its decision and statutory modification notice.</t>
  </si>
  <si>
    <t>I0305</t>
  </si>
  <si>
    <t>Categorisation of Gas Address Amendment SDEP Cases</t>
  </si>
  <si>
    <t>The Market Message PT0055 is specifically used for SDEP cases related to Gas Crossed Meter queries. We have identified a large number of cases requesting resolutions relating to Gas Address Amendments that are being raised in PT0055.</t>
  </si>
  <si>
    <t>R0306</t>
  </si>
  <si>
    <t>REC Change to Align with DCP467 Asset Condition Reporting</t>
  </si>
  <si>
    <t>DCUSA change DCP467 has been raised to propose that Category A and B defects reported currently using the Asset Condition Report (D0135) or phone call to the DNO, should instead be reported via an online reporting tool where the DNO has one available. This is expected to have impacts to the REC.</t>
  </si>
  <si>
    <t>R0307</t>
  </si>
  <si>
    <t>Release and Licensing of the CoMCoP Logo for Accredited Parties</t>
  </si>
  <si>
    <t xml:space="preserve">Although a CoMCoP logo was trademarked prior to the launch of the CoMCoP in April 2023, the logos have not yet been made available for use. </t>
  </si>
  <si>
    <t>R0308</t>
  </si>
  <si>
    <t>Update CCSG ToRs to include cross-code prioritisation as per Code Reform</t>
  </si>
  <si>
    <t>As part of the Ofgem Code Reform which looks to standardise how changes and modifications are prioritised across all Codes, there is confirmation that for cross-code changes the prioritisation will be set by the Lead Code with all non-lead Codes using the same prioritisation.</t>
  </si>
  <si>
    <t>R0310</t>
  </si>
  <si>
    <t>Addition of value 11 to data item J0418</t>
  </si>
  <si>
    <t>To add value 11 to the valid set value for data item J0418 – Meter COP. Unable to update Meter technical details (MTD's), the D0268 flow, as specified under BSCP603/7 via the DTN as the AMVLP. The appointed agent will not be able to automatically process or upload the flows received to their systems due to validation errors.</t>
  </si>
  <si>
    <t>R0311</t>
  </si>
  <si>
    <t>CoMCoP 2-year Audit Cycles</t>
  </si>
  <si>
    <t>Renewal audits under the Consolidated Metering Code of Practice (CoMCoP) are consistently delivered on a 2 year cycle and include both a desktop audit and a site audit. However, Schedule 15 currently does not explicitly define this.</t>
  </si>
  <si>
    <t>I0312</t>
  </si>
  <si>
    <t>Review of export meter work arrangements</t>
  </si>
  <si>
    <t xml:space="preserve">The REC Metering Operations Schedule has limited distinction between the activities for import and export metering. These provisions were not specifically developed to support a market with high volumes of small-scale microgeneration with shared metering assets for import and export. </t>
  </si>
  <si>
    <t>R0313</t>
  </si>
  <si>
    <t>Erroneous Switch Review: Amendments to Clause 4.5</t>
  </si>
  <si>
    <t>Schedule 30, Section B, Clause 4.5 currently permits Energy Suppliers to raise an Erroneous Switch (ES) within 24 months of the suspected ES taking place. However, analysis from the I0237 Erroneous Switch Review shows that 98% of ESs are raised within the first 12 months.</t>
  </si>
  <si>
    <t>I0314</t>
  </si>
  <si>
    <t>Crossed Meters Process: Clarifications and Support</t>
  </si>
  <si>
    <t>This issue seeks to solve is the gap between the documented REC Crossed Meters process and how it is being applied operationally. The aim is to ensure all parties fully understand the process, apply it consistently, and have the support necessary to achieve timely, correct resolution of Crossed Meter cases.</t>
  </si>
  <si>
    <t>I0315</t>
  </si>
  <si>
    <t>REC Portal Solution to R0224</t>
  </si>
  <si>
    <t>As part of R0224, the technical solution creates a CSS replica (read-only) database view that can be used by RECCo and the REC Code Manager to generate reports on demand for market participants. For users to be able to access this database and request generation of the appropriate reports, this change is seeking to develop that front end portal capability to manage user’s requests and allow for completed reports to be downloaded via the REC Portal.</t>
  </si>
  <si>
    <t>R0316</t>
  </si>
  <si>
    <t>Clarification to Data Items within the Payment Method Levelisation Supplier Data Reporting Specification</t>
  </si>
  <si>
    <t>The definition of certain data items within the PML schedule is currently ambiguous and open to misinterpretation by Suppliers, which may result in inconsistent data submissions and a consequential variation in the allocation of scheme debits and credits.</t>
  </si>
  <si>
    <t>R0317</t>
  </si>
  <si>
    <t xml:space="preserve">Number of Displayed Register Digits Data Item linkage </t>
  </si>
  <si>
    <t xml:space="preserve">A Data Integration Platform (DIP) Data Item, DI-091 ‘Number of Displayed Register Digits’ that was implemented as part of MHHS has been incorrectly linked to the existing J0478 ‘Number of Register Digits’ in the Energy Market Data Specification, instead of the existing J2313 ‘Number of Displayed Register Digits’. </t>
  </si>
  <si>
    <t>I0318</t>
  </si>
  <si>
    <t>Introduction of Consumer Consent Solution</t>
  </si>
  <si>
    <t>This initiative will support the transformation of how energy is managed and consumed by giving consumers control over their energy (gas, electricity, heat, or other) data, enabling innovation through third-party services, and advancing sustainability goals. This REC Issue is being raised to promote visibility and awareness of opportunities for engagement, in advance of the CCS Change Proposal being progressed.</t>
  </si>
  <si>
    <t>R0319</t>
  </si>
  <si>
    <t>Clarification of in-year amendments to the CRS budget</t>
  </si>
  <si>
    <t>Clause 9 of the REC currently sets out that any amendments to the approved CRS budget for each Financial Year may only be amended through a REC Change Proposal. The intention of this Clause was to ensure that any additional funding required by the CRS Provider, outside of the approved budget cycle, was subject to appropriate scrutiny, consultation and approval under REC governance. This was not intended to apply to a scenario where the CRS Provider expects to significantly underspend against the approved budget.</t>
  </si>
  <si>
    <t>R0320</t>
  </si>
  <si>
    <t>Housekeeping June 2026</t>
  </si>
  <si>
    <t>The Code Manager has identified a number of non-material clarifications, typographical errors and changes needed to REC products.</t>
  </si>
  <si>
    <t>R0321</t>
  </si>
  <si>
    <t>DNOs Create Export MPANs for new housing developments</t>
  </si>
  <si>
    <t>The creation of Import MPANs for new housing developments sits with the DNO, while the Export MPANs sit with the Energy Supplier. When the developer informs the DNOs of how many Import MPANs they require, they could also inform them how many of the properties require Export MPANs for creation at the same time (with the logical disconnection process being available for any Export MPANs that are then not required).</t>
  </si>
  <si>
    <t>R0322</t>
  </si>
  <si>
    <t>Erroneous Switch Review: I0237 Clarifications</t>
  </si>
  <si>
    <t>The I0237 working group has carried out an end-to-end review of the Erroneous Switch process. The working group highlighted housekeeping changes and clarifications within Schedule 30 and the Market Messages.</t>
  </si>
  <si>
    <t>I0323</t>
  </si>
  <si>
    <t>Tariff Interoperability Phase 1a – Supplier Performance Assurance Requirements</t>
  </si>
  <si>
    <t>Obligations are being introduced into the REC to require Suppliers to make Tariff Pricing Data available to Tariff Interoperability Users (TI Users) using a new Tariff Interoperability Application Programming Interface (TI API). This proposal will provide Code Manager with data to assure supplier performance against obligations in a new REC Schedule: Tariff Interoperability Arrangements.</t>
  </si>
  <si>
    <t>I0324</t>
  </si>
  <si>
    <t>Use of REL Data to Support Key Regulations</t>
  </si>
  <si>
    <t>Schedule 29 – Address Management limits the use of the REL to Switching. Key central processes, such as Ofgem reporting, cross code assurance and SEC Guaranteed Standards now require REL to support them.</t>
  </si>
  <si>
    <t>I0325</t>
  </si>
  <si>
    <t>Post-MHHS Full Transition Complete (M15) REC updates</t>
  </si>
  <si>
    <t>The REC was updated, primarily through R0209 and R0241, to add requirements that support the transition to, and enduring operation of the MHHS arrangements. As part of the transition, each impacted Metering Point will be migrated using processes defined in Codes, including the REC. Once this migration activity is complete, the legacy and transitional arrangements will become redundant and should be removed from the REC to support its efficient operation</t>
  </si>
  <si>
    <t/>
  </si>
  <si>
    <t>Andy Knowles</t>
  </si>
  <si>
    <t>Utilita</t>
  </si>
  <si>
    <t>Flo Monea</t>
  </si>
  <si>
    <t>1b (Cat 1 products with technical impacts)</t>
  </si>
  <si>
    <t>No</t>
  </si>
  <si>
    <t>Medium</t>
  </si>
  <si>
    <t>Authority-Determined</t>
  </si>
  <si>
    <t>Change Panel</t>
  </si>
  <si>
    <t>Dual</t>
  </si>
  <si>
    <t>Energy Suppliers</t>
  </si>
  <si>
    <t>N</t>
  </si>
  <si>
    <t>Confirmation on whether the proposer wishes to continue with the CP</t>
  </si>
  <si>
    <t>Assessment</t>
  </si>
  <si>
    <t>Agree scope with proposer</t>
  </si>
  <si>
    <t>Y</t>
  </si>
  <si>
    <t>Leanne Yates</t>
  </si>
  <si>
    <t>Northern Powergrid</t>
  </si>
  <si>
    <t>Mica Thomas</t>
  </si>
  <si>
    <t>2b (Cat 2 products with technical impacts)</t>
  </si>
  <si>
    <t>Self-Governance</t>
  </si>
  <si>
    <t>Electricity</t>
  </si>
  <si>
    <t xml:space="preserve">DCC, DNO, iDNO, Suppliers, Switching Providers, EES, GES, </t>
  </si>
  <si>
    <t>Y - Interest</t>
  </si>
  <si>
    <t>Change has been placed "On Hold" due to R0095's conflict with the MHHS Code Freeze. However, existing work on cost-benefit case is to continue. On Hold until Post MHHS M10.</t>
  </si>
  <si>
    <t xml:space="preserve">Solution analysis </t>
  </si>
  <si>
    <t>Michael Taylor</t>
  </si>
  <si>
    <t>Code Manager</t>
  </si>
  <si>
    <t>Bela Ashworth</t>
  </si>
  <si>
    <t>Technical Expert Panel</t>
  </si>
  <si>
    <t>CSS Provider, EES, CSS Users</t>
  </si>
  <si>
    <t>Appeal window closed</t>
  </si>
  <si>
    <t>Release</t>
  </si>
  <si>
    <t>Implementation</t>
  </si>
  <si>
    <t>Holly Law</t>
  </si>
  <si>
    <t>Low</t>
  </si>
  <si>
    <t xml:space="preserve">CSS Users </t>
  </si>
  <si>
    <t xml:space="preserve">Draft of vaidation rules received </t>
  </si>
  <si>
    <t>Definition</t>
  </si>
  <si>
    <t>To be included in June Housekeeping Change</t>
  </si>
  <si>
    <t>Ryan Dale</t>
  </si>
  <si>
    <t>Energy Suppliers, DNOs</t>
  </si>
  <si>
    <t>Final Recommendation to be presented to the Technical Expert Panel</t>
  </si>
  <si>
    <t xml:space="preserve">Change Proposal </t>
  </si>
  <si>
    <t xml:space="preserve">David Morley </t>
  </si>
  <si>
    <t>Ovo</t>
  </si>
  <si>
    <t>1a (Cat 1 products without technical impacts)</t>
  </si>
  <si>
    <t xml:space="preserve">Self-Governance </t>
  </si>
  <si>
    <t>Sandbox trial approved by PAB</t>
  </si>
  <si>
    <t>On Hold</t>
  </si>
  <si>
    <t>This Change is on hold pending the outcome of R0122 - SDEP Review Improvements</t>
  </si>
  <si>
    <t>Post MHHS M10</t>
  </si>
  <si>
    <t xml:space="preserve">Angela Joyce </t>
  </si>
  <si>
    <t xml:space="preserve">Octopus </t>
  </si>
  <si>
    <t>Caroline Freimuller</t>
  </si>
  <si>
    <t>Gas</t>
  </si>
  <si>
    <t>Energy Suppliers, Gas Networks</t>
  </si>
  <si>
    <t>Change Panel approved plan withdrawal and change going on hold while I0285 progresses</t>
  </si>
  <si>
    <t>Elise Handy</t>
  </si>
  <si>
    <t>Energy Suppliers, DNOs, GTs</t>
  </si>
  <si>
    <t>Issue placed on hold pending development of Energy Theft Reduction White Paper</t>
  </si>
  <si>
    <t xml:space="preserve">Waiting on review of R0173 to be completed. </t>
  </si>
  <si>
    <t>Awaiting RECCo update on the progression of this Issue</t>
  </si>
  <si>
    <t>31/04/26</t>
  </si>
  <si>
    <t>Caroline Milner</t>
  </si>
  <si>
    <t>James Hardy</t>
  </si>
  <si>
    <t>Switching Data Service Providers, Central Switching Service Provider Suppliers</t>
  </si>
  <si>
    <t>Consultation closed</t>
  </si>
  <si>
    <t>Anton Moden</t>
  </si>
  <si>
    <t>2b (Cat 2 products with technical impacts</t>
  </si>
  <si>
    <t>Energy Suppliers, Switching Operator</t>
  </si>
  <si>
    <t>Appeal window closes</t>
  </si>
  <si>
    <t xml:space="preserve">Ben Atkinson </t>
  </si>
  <si>
    <t>British Gas</t>
  </si>
  <si>
    <t>Energy Suppliers, Gas Transporters, Data Collectors, Gas Retail Data Service (GRDS)</t>
  </si>
  <si>
    <t>Update to Plan approved by REC Change Panel</t>
  </si>
  <si>
    <t>Awaiting further information from the Proposer</t>
  </si>
  <si>
    <t>All REC Parties</t>
  </si>
  <si>
    <t>Update at April Change Issues Group</t>
  </si>
  <si>
    <t>Legal Review</t>
  </si>
  <si>
    <t>y</t>
  </si>
  <si>
    <t>Amy Crowe-Lamont</t>
  </si>
  <si>
    <t>Lydia Bentley</t>
  </si>
  <si>
    <t>Metering Expert Panel</t>
  </si>
  <si>
    <t>4th WG to be held</t>
  </si>
  <si>
    <t>5th WG to be held</t>
  </si>
  <si>
    <t>Energy Suppliers, MEMs, Code Manager (Performance Assurance)</t>
  </si>
  <si>
    <t>Update to Plan approved by MEP</t>
  </si>
  <si>
    <t>Claire Hemmens</t>
  </si>
  <si>
    <t>RECCo</t>
  </si>
  <si>
    <t>Update to Plan Approved by Change Panel</t>
  </si>
  <si>
    <t>Update to be provided to Change Issues Group</t>
  </si>
  <si>
    <t>Lorna Mallon</t>
  </si>
  <si>
    <t>Energy Suppliers, MOAs</t>
  </si>
  <si>
    <t>Consultation opened</t>
  </si>
  <si>
    <t>Consultation closes</t>
  </si>
  <si>
    <t>Andres Alvarez</t>
  </si>
  <si>
    <t>Energy Suppliers, TPIs</t>
  </si>
  <si>
    <t>Update to Proposal Plan to approved by REC Change Panel</t>
  </si>
  <si>
    <t>Service Provider Impact Assessments</t>
  </si>
  <si>
    <t>David Addison</t>
  </si>
  <si>
    <t>Xoserve</t>
  </si>
  <si>
    <t>Gas Suppliers</t>
  </si>
  <si>
    <t>Change discussed at TCW</t>
  </si>
  <si>
    <t>Marc Rhodes</t>
  </si>
  <si>
    <t>Collaboration with SEC on impacts</t>
  </si>
  <si>
    <t xml:space="preserve">Wiaitng on pregression of SEC equivalent Mod. </t>
  </si>
  <si>
    <t>Maxime Van Eyerson</t>
  </si>
  <si>
    <t>High</t>
  </si>
  <si>
    <t xml:space="preserve">Updated plan approved </t>
  </si>
  <si>
    <t>Reviewing business case ahead of final determination</t>
  </si>
  <si>
    <t>Ben Atkinson</t>
  </si>
  <si>
    <t>EES Users, Electricity Suppliers, DNOs</t>
  </si>
  <si>
    <t>Change Report (Proposal Plan) approved at Change Panel</t>
  </si>
  <si>
    <t>Information Request to close</t>
  </si>
  <si>
    <t>Carl Dennis</t>
  </si>
  <si>
    <t>Working Group 7</t>
  </si>
  <si>
    <t>TBC</t>
  </si>
  <si>
    <t>Accepted</t>
  </si>
  <si>
    <t>C&amp;C IA needed, on hold until M8</t>
  </si>
  <si>
    <t>Shelley Rouse</t>
  </si>
  <si>
    <t>RIG Chair</t>
  </si>
  <si>
    <t>MAMs, CDSP</t>
  </si>
  <si>
    <t>Metering Expert Panel approved re-plan</t>
  </si>
  <si>
    <t>Consultation provisionally to be published</t>
  </si>
  <si>
    <t>Jen Stevenson</t>
  </si>
  <si>
    <t>Eon Energy</t>
  </si>
  <si>
    <t>Energy Suppliers, DNOs, GTs, RPA</t>
  </si>
  <si>
    <t>Christopher Berry</t>
  </si>
  <si>
    <t>Sustainable Energy First</t>
  </si>
  <si>
    <t>Issue Accpeted</t>
  </si>
  <si>
    <t xml:space="preserve">solution analysis </t>
  </si>
  <si>
    <t>Stuart Blair</t>
  </si>
  <si>
    <t>Centrica Smart Meter Assets</t>
  </si>
  <si>
    <t>2a (Cat 2 products without technical impacts)</t>
  </si>
  <si>
    <t>MOAs, MAPs</t>
  </si>
  <si>
    <t>Change Report (Final Recommendation) to be published</t>
  </si>
  <si>
    <t>Tracey Saunders</t>
  </si>
  <si>
    <t>Northern Gas Networks Ltd</t>
  </si>
  <si>
    <t>Gas Transporters, CSS Provider</t>
  </si>
  <si>
    <t>Change Panel to consider re-plan</t>
  </si>
  <si>
    <t>Code Manager to provisionally publish an Impact Assessment</t>
  </si>
  <si>
    <t>Aiyesha Andrade</t>
  </si>
  <si>
    <t>Francine Peyroux-Sissoko</t>
  </si>
  <si>
    <t>Energy Suppliers, Consumers, Network Operators, Revenue Protection Agents</t>
  </si>
  <si>
    <t>Meeting with Xoserve to discuss the theft of Gas calculator and understand purpose and plans for the future</t>
  </si>
  <si>
    <t>The Code Manager will be presenting the Update to Plan to Change Panel</t>
  </si>
  <si>
    <t>Rosalind Temperley</t>
  </si>
  <si>
    <t>June Mallett</t>
  </si>
  <si>
    <t>Drax Energy Solutions Ltd</t>
  </si>
  <si>
    <t>Non-Domestic Energy Suppliers</t>
  </si>
  <si>
    <t>Submitted to Authority for decision</t>
  </si>
  <si>
    <t>Voting</t>
  </si>
  <si>
    <t>Awaiting Authority Decision</t>
  </si>
  <si>
    <t>Code Manager / CCSG</t>
  </si>
  <si>
    <t>Electricity Suppliers, MOAs, DNOs</t>
  </si>
  <si>
    <t>Decision pack sent to the Authority</t>
  </si>
  <si>
    <t>Jonny Moore</t>
  </si>
  <si>
    <t>Update to Plan approved at MEP</t>
  </si>
  <si>
    <t>Interim Guidance to be discussed at REC Change Issues Group</t>
  </si>
  <si>
    <t>Carl Whitehouse</t>
  </si>
  <si>
    <t>OVO</t>
  </si>
  <si>
    <t>Talia Lattimore</t>
  </si>
  <si>
    <t>GTs, Gas Suppliers, MAMs</t>
  </si>
  <si>
    <t>Solution development</t>
  </si>
  <si>
    <t>Suppliers, MOAs, DNOs</t>
  </si>
  <si>
    <t>Issue presented at October and November CHIG and update given to October and November MEP</t>
  </si>
  <si>
    <t>Issue to be resolved once a REC guidance is created (BSC also due to create a change)</t>
  </si>
  <si>
    <t>SFIC, CMRMs, DNOs</t>
  </si>
  <si>
    <t>Rebecca Griffiths</t>
  </si>
  <si>
    <t>Consumers, SIPS, MEMs, Energy Suppliers. DNOs</t>
  </si>
  <si>
    <t>The Code Manager is reviewing the information request responses</t>
  </si>
  <si>
    <t>Working group (1) to work on the solutions needed to establish a strong governance framework for standalone SIPs.</t>
  </si>
  <si>
    <t>Maxime Van Eyseren</t>
  </si>
  <si>
    <t>Energy Suppliers, DNOs, DCC</t>
  </si>
  <si>
    <t>DIA to be conducted</t>
  </si>
  <si>
    <t>DIA to be reviewed with the DCC</t>
  </si>
  <si>
    <t>DNOS, MOAs, Electricity Suppliers</t>
  </si>
  <si>
    <t>All REC Parties, SDEP Users</t>
  </si>
  <si>
    <t>Preliminary Service Provider IA triggered</t>
  </si>
  <si>
    <t>Service Provider impact assessment on-going</t>
  </si>
  <si>
    <t>April Harbour</t>
  </si>
  <si>
    <t>Code Manager to present the Change Report (Final Recommendation) to Change Panel</t>
  </si>
  <si>
    <t xml:space="preserve">Change Panel approved the implementation of the Change. Appeal Window closes </t>
  </si>
  <si>
    <t>James Murphy</t>
  </si>
  <si>
    <t>Stark</t>
  </si>
  <si>
    <t>Energy Suppliers, MOAs, Data Services, TPIs</t>
  </si>
  <si>
    <t>Consultation to be closed</t>
  </si>
  <si>
    <t>Appeal window opened</t>
  </si>
  <si>
    <t>Danielle Gibson</t>
  </si>
  <si>
    <t>Scottish and Southern Energy Networks</t>
  </si>
  <si>
    <t>Change Plan approved</t>
  </si>
  <si>
    <t xml:space="preserve">Review IR responses and determind next steps </t>
  </si>
  <si>
    <t>Harriet Truss</t>
  </si>
  <si>
    <t>EES Provider, EES Users</t>
  </si>
  <si>
    <t>Y - Design</t>
  </si>
  <si>
    <t>Update TEP</t>
  </si>
  <si>
    <t>Wait for update from BSC on lead CPs and timelines</t>
  </si>
  <si>
    <t>Data Services, Distribution Network Operators (DNOs), Energy Suppliers, Metering Equipment Managers (MEMs)</t>
  </si>
  <si>
    <t>Trial run with BG to test the process started with E.ON being offered the same trial (but are yet to respond).</t>
  </si>
  <si>
    <t>Reports to be made available to all suppliers who request them</t>
  </si>
  <si>
    <t>Energy Suppliers, Data Services, DNOs, MOAs</t>
  </si>
  <si>
    <t>Issue presented at CHIG</t>
  </si>
  <si>
    <t>Proposer to draft red-lining</t>
  </si>
  <si>
    <t>GES Provider. GES Users</t>
  </si>
  <si>
    <t>Approved</t>
  </si>
  <si>
    <t>Code Manager/CCSG</t>
  </si>
  <si>
    <t>Yes</t>
  </si>
  <si>
    <t>Electricity Suppliers, ERDAs, MOAs</t>
  </si>
  <si>
    <t>GES Users, EES Users</t>
  </si>
  <si>
    <t>Discussion with proposer</t>
  </si>
  <si>
    <t>Awaiting update from RECCo on progression of dual-fuel Enquiry Services project</t>
  </si>
  <si>
    <t>GES Users</t>
  </si>
  <si>
    <t>Update to plan approved by TEP</t>
  </si>
  <si>
    <t>On hold until RECCo progresses Dual-Fuel Enquiry Services Project</t>
  </si>
  <si>
    <t>Ann Perry</t>
  </si>
  <si>
    <t>Critical</t>
  </si>
  <si>
    <t>Authority-Directed</t>
  </si>
  <si>
    <t>All REC Parties, RECCo, REC Code Manager</t>
  </si>
  <si>
    <t>Final recommendation at Change Panel</t>
  </si>
  <si>
    <t>Ovo Energy</t>
  </si>
  <si>
    <t>Issue accepted</t>
  </si>
  <si>
    <t>DNOS, MOAs, Electricity Suppliers, SIPs</t>
  </si>
  <si>
    <t>Change Report (For Consultation) published</t>
  </si>
  <si>
    <t>Change Report (For Consultation) to be reviewed at MEP</t>
  </si>
  <si>
    <t>MEMs</t>
  </si>
  <si>
    <t>Change Report (Final Recommendation) approved by Change Panel</t>
  </si>
  <si>
    <t>Appeal</t>
  </si>
  <si>
    <t>Suppliers, Network Parties</t>
  </si>
  <si>
    <t>Final Recommendation published</t>
  </si>
  <si>
    <t>Final Recommendation to be presented to the REC Change Panel</t>
  </si>
  <si>
    <t>Christopher Herzog</t>
  </si>
  <si>
    <t>EDF Energy</t>
  </si>
  <si>
    <t>Data Collectors, MEMs</t>
  </si>
  <si>
    <t>TEP approved Change Proposal</t>
  </si>
  <si>
    <t>David Haddock</t>
  </si>
  <si>
    <t>Wilcock Consultants Ltd</t>
  </si>
  <si>
    <t>Consultation issued</t>
  </si>
  <si>
    <t>Consultation to close</t>
  </si>
  <si>
    <t>Jon Hawkins</t>
  </si>
  <si>
    <t>Energy Suppliers, MEMs, SIPs</t>
  </si>
  <si>
    <t>I0312 Working Group - Meeting 1</t>
  </si>
  <si>
    <t>Change accepted</t>
  </si>
  <si>
    <t>Proposal Plan to be published</t>
  </si>
  <si>
    <t>DNOs, Energy Suppliers, GTs, MEMs, TPIs</t>
  </si>
  <si>
    <t>Change Report (Proposal Plan) presented at Change Panel</t>
  </si>
  <si>
    <t>Finn Deacon</t>
  </si>
  <si>
    <t>Jennifer Bridges</t>
  </si>
  <si>
    <t>Issued for Authority decision</t>
  </si>
  <si>
    <t>Meter Operator Agents (MOAs), Electricity Suppliers, Distribution Network Operators (DNOs), Electricity Retail Data Agent (ERDA).</t>
  </si>
  <si>
    <t>Matt White</t>
  </si>
  <si>
    <t>All Consumers, All Parties, Non party service users</t>
  </si>
  <si>
    <t>Monthly updates on CCS project to be provided to Change Issues Group</t>
  </si>
  <si>
    <t>n/a</t>
  </si>
  <si>
    <t>CRS Provider</t>
  </si>
  <si>
    <t>Change Proposal accepted</t>
  </si>
  <si>
    <t>Publish Housekeeping Change Report</t>
  </si>
  <si>
    <t>Change Report (Proposal Plan) published</t>
  </si>
  <si>
    <t>Change Report (Proposal Plan) to be reviewed at Change Panel</t>
  </si>
  <si>
    <t>Andrew Wallace</t>
  </si>
  <si>
    <t>Performance Assurance Board</t>
  </si>
  <si>
    <t>Energy Suppliers, TI Users</t>
  </si>
  <si>
    <t>CM IA triggered</t>
  </si>
  <si>
    <t>CM IA to end</t>
  </si>
  <si>
    <t>R0001</t>
  </si>
  <si>
    <t>Amendment to DCC Service Flag (DI51130) Data Item</t>
  </si>
  <si>
    <t>SEC Modification Proposal 077 proposes to update the values, and business rules, of the DCC Service Flag Data Item. This will allow users to use the Data Item as originally intended, to establish whether there is an active smart meter in the DCC network that they can communicate with at a premises. This modification has been approved for implementation on 4th November 2021 by the SEC, and a consequential change is required to the Data Specification to reflect this.</t>
  </si>
  <si>
    <t>R0002</t>
  </si>
  <si>
    <t>Review of Data Specification Category in REC Baseline Statement</t>
  </si>
  <si>
    <t>The Data Specification was not included in the Switching Programme Change Requests that gave effect to REC V2.0. Therefore, the Data Specification was not formally designated as part of REC V2.0 and has temporarily been added to the REC Baseline Statement as a Category 3 product. This means that changes to the Data Specification, including changes to Market Messages and Data Items used by market participants to interface with other businesses and service providers, are not subject to the process set out in the REC Change Management Schedule. Changes to these artefacts can have significant impacts to the systems and processes of market participants and service providers. These changes should follow a robust and thorough assessment to ensure these impacts are identified and considered, and the most appropriate solution is considered. The Category 3 change process is not appropriate for this, as changes to Category 3 products should not cause a material impact to parties and stakeholders.</t>
  </si>
  <si>
    <t>R0003</t>
  </si>
  <si>
    <t>Market-wide Half-Hourly Settlement Implementation</t>
  </si>
  <si>
    <t>The successfully introduction of Market-wide Half-Hourly Settlement (MHHS) requires changes to made to the systems and processes governed by other codes outside of the BSC, including the REC. Elexon as the Senior Responsible Owner (SRO) and Ofgem as the Programme Sponsor for the MHHS programme need assurance that all programme participants will support the implementation of the programme and deliver against the approved timetable. While there is a general ‘duty to cooperate’ with Significant Code Reviews that exists for licenced parties, there is no explicit legal requirement for RECCo (as a non-BSC Party) to support this and no contractual recourse if its duties are not met.</t>
  </si>
  <si>
    <t>R0008</t>
  </si>
  <si>
    <t>Consequential New and Amended Market Messages for BSC Modification P375</t>
  </si>
  <si>
    <t>This change makes the necessary consequential changes for New and Amended Market Messages for BSC Modification P375 “Settlement of Secondary BM Units using metering behind the site Boundary Point”.</t>
  </si>
  <si>
    <t>R0010</t>
  </si>
  <si>
    <t xml:space="preserve">	New Meter Types for AuxilInitial Assessment Reporty Proportional Controllers (APCs)</t>
  </si>
  <si>
    <t>Industry parties need to be able to identify where AuxilInitial Assessment Reporty Proportional Controllers (APCs) are at a property. However, any new Meter Types are not currently set in Data Item Enumeration for data item DI50230 (DTC Legacy Reference J0483) (Meter Type). Therefore, identification and correct configuration of any new Meter Types is not possible. This Change Proposal is to explore the options to accurately record where AuxilInitial Assessment Reporty Proportional Controllers (APCs) are at a property.</t>
  </si>
  <si>
    <t>R0011</t>
  </si>
  <si>
    <t>Reporting of additional EMR Backing Data to Suppliers</t>
  </si>
  <si>
    <t>The aim of this proposal is to reduce the assistance in the validation required for EMR parties by updating the backing data within the Market Messages to align to what is being invoiced. The associated Market Messages should be structured and named in line with the actual output of Settlement systems to validate CM and CFD financial settlement.</t>
  </si>
  <si>
    <t>R0012</t>
  </si>
  <si>
    <t>Housekeeping amendments to REC V2</t>
  </si>
  <si>
    <t>REC Version 2 was implemented by the Authority and took effect on 1st September 2021 as part of the Retail Code Consolidation Significant Code Review. The REC V2 drafting was subject to Switching Programme change control to ensure that changes being made to previous codes would be reflected in the REC V2 drafting. 
The Code Manager has identified some Change Proposals implemented in previous codes that were not reflected in the REC V2 drafting, as well as other omissions and typographical errors in the code. These need to be corrected to ensure the REC accurately reflects the provisions migrated from previous codes.</t>
  </si>
  <si>
    <t>R0014</t>
  </si>
  <si>
    <t>Cable Colour Identification</t>
  </si>
  <si>
    <t xml:space="preserve">Introduction of an exception labelling process for when there are shortages of appropriately coloured cables. </t>
  </si>
  <si>
    <t>R0015</t>
  </si>
  <si>
    <t>Remote communication obligations for electricity Advanced Meters</t>
  </si>
  <si>
    <t xml:space="preserve">This Change Proposal seeks to require all Advanced Meters to align with the Standard Licence Condition obligations for remote communications equipment (the SLC definition of an Advanced Meter, as defined in SLC 12.19), before the CoMC activities, set out in recommendation 3, are concluded. 
Currently, neither the Balancing and Settlement Code (BSC) nor Retail Energy Code (REC) explicitly requires the provision of remote communications to any Supplier Volume Allocation (SVA) Metering Systems.
This Proposal seeks to introduce an explicit obligation under the REC to require all CT Metering Systems to have remote communications fitted and working by March 2023 and for all Advanced Meters to have them by October 2024. </t>
  </si>
  <si>
    <t>R0017</t>
  </si>
  <si>
    <t>Invalid Requests for Site Technical Details</t>
  </si>
  <si>
    <t>Following a Change of Supply (agent appointment) or Change of Agent, a number of Gaining/New MEMs are sending D0170 flows to Losing/Old MEMs and DNOs to provide Site/Meter Technical Details. 
Currently DNOs may receive a high volume of D0170 flows for provision of Site Technical Details for sites that are Domestic or Small business and that the DNO hold no site technical details for.  In addition to this all current D0170 rejection reasons assume that there are Transformers on site, there is no valid rejection reason to use when there is no Transformer on site .  This Change Proposal has been raised to reduce the volume of invalid requests for Site Technical Details from MEMs, and to introduce a new rejection reason when an invalid request is received.</t>
  </si>
  <si>
    <t>R0018</t>
  </si>
  <si>
    <t>Complex Sites process improvements</t>
  </si>
  <si>
    <t>BSC Issue 88 was raised by Elexon to clarify the ambiguities and to identify process weaknesses/improvements. The Issue 88 Workgroup recommended a number of improvements to the Complex Site process, including mandating the use of the Complex Site Supplementary Information Form (CSSIF), clarifying the data/information to be shared (and when) and the Creation of a new standardised CSSIF.
The Complex Sites process is the same across REC Schedule 14 and BSCP502 (as it is a duplication of the process for MEMs and HHDCs); therefore, any changes to BSCP502 will need to be reflected in the REC.</t>
  </si>
  <si>
    <t>R0019</t>
  </si>
  <si>
    <t>Consequential REC Changes for BSC CP1532</t>
  </si>
  <si>
    <t xml:space="preserve">BSC CP1532 proposed updates to the Change of Supply (CoS) timescales within BSC Procedures BSCP502, BSCP504 and BSCP514, to align the appointment and de-appointment timescales with the expected changes introduced to facilitate the Switching programme. BSC CP1532 was approved on 01 September 2021 by the Supplier Volume Allocation Group (SVG). Following the SVG’s decision to approve, BSCP514 moved to the Retail Energy Code (REC) following the implementation of P420 ‘Retail Code Consolidation Significant Code Review’. A REC Change Proposal is therefore required to deliver the full solution.  </t>
  </si>
  <si>
    <t>R0020</t>
  </si>
  <si>
    <t>ETTOS Report Dissemination</t>
  </si>
  <si>
    <t>Crimestoppers, as the ETTOS Service Provider, will be decommissioning their onsite servers by 31 January 2022. Consequently, the ETTOS portal will no longer be used to provide the tip-off reports to ETTOS Recipients. Instead, reports will be sent directly to ETTOS Recipients via encrypted emails. Updates are required to the REC (Schedule 7 – Energy Theft Reduction) to reflect the changes to the ETTOS report dissemination process.</t>
  </si>
  <si>
    <t>R0021</t>
  </si>
  <si>
    <t>Allowing REC accredited MEMs to de-energise and re-energise supply points independent of the Supplier</t>
  </si>
  <si>
    <t>REC Accredited MEMs to be given permission to de-energise and re-energise any metering point at the request of the property owner, who may or may not be the tenant of the premises. The purpose of this permission is to allow the installation of generation equipment, or other technology which will assist with meeting the ambitions of net-zero strategies. It will also enable the MEM to install Isolators or address any other safety issues the premise owner may discover, it will not however, allow the MEM to undertake any wider metering works that would normally be carried out by the supplier who has the licence</t>
  </si>
  <si>
    <t>R0022</t>
  </si>
  <si>
    <t>Amendment to REC Data Access Matrix</t>
  </si>
  <si>
    <t>It is proposed that a top down review of the REC Data Access Arrangements is conducted considering each data item available via the EES and who should be able to access this data, together with any specific conditions associated with this access . This will result in a change to the Data Access Matrix, providing a transparent list of accessible data that is available to all EES users, and ensuring a consistent approach to data access is applied across all EES User Categories in line with the data access principles reflected in Ofgem’s data best practice guidance.</t>
  </si>
  <si>
    <t>R0023</t>
  </si>
  <si>
    <t>Prepayment Unallocated Transactions</t>
  </si>
  <si>
    <t>Additional validation sTechnical Expert Panels added to the defined unallocated payment calculation process, to remove Energy Suppliers that exit the market from the calculation. This will ensure accuracy of the final payment amounts to the remaining active Energy Suppliers.</t>
  </si>
  <si>
    <t>R0025</t>
  </si>
  <si>
    <t>Service Provider Performance Charges (DCC)</t>
  </si>
  <si>
    <t>This Change Proposal seeks to introduce an economic incentive scheme for the Centralised 
Registration Service (CRS) Provider through the introduction of Service Provider Performance 
Charges linked to performance against service levels defined in the REC.</t>
  </si>
  <si>
    <t>R0028</t>
  </si>
  <si>
    <t>Review of Category 3 documents in the REC Baseline Statement</t>
  </si>
  <si>
    <t>As a rule, changes to Category 3 products should not cause a material impact to parties and stakeholders. It has been identified that there are a number of Category 3 documents where changes to these artefacts could have a material impact to the systems and processes of REC Parties and Service Users. These changes should therefore follow a more robust and thorough assessment to ensure these impacts are identified and the most appropriate solution is considered.</t>
  </si>
  <si>
    <t>R0030</t>
  </si>
  <si>
    <t>Erroneous Transfer Cancellations</t>
  </si>
  <si>
    <t>There is no defined process to enable a supplier to cancel an Erroneous Transfer.  These circumstances where this may be needed include after a SOLR or a Change of Tenancy.</t>
  </si>
  <si>
    <t>R0031</t>
  </si>
  <si>
    <t>Altering the Trigger Points for CT Commissioning</t>
  </si>
  <si>
    <t xml:space="preserve">The Balancing &amp; Settlement Code Procedure (BSCP) 515 and the REC Metering Operations Schedule sets out the obligations and timescales imposed on the Distribution Network Operator (DNO) to send commissioning Information to the Metering Equipment Manager (MEM) (using the D0383 data flow), where the DNO has installed metering equipment, with Measurement Transformers, which is to be energised by the Registered Supplier.  </t>
  </si>
  <si>
    <t>R0032</t>
  </si>
  <si>
    <t>New Registration data items and processes to support the transition to Market-wide Half-Hourly Settlement (MHHS)</t>
  </si>
  <si>
    <t>In its MHHS Programme transition consultation, the Code Change Development Group (CCDG) recommended that a subset of Registration Service data items required for MHHS are introduced in February 2023, about 18 months before migration is due to commence in October 2024. These items are critical to the MHHS rules and processes.</t>
  </si>
  <si>
    <t>R0033</t>
  </si>
  <si>
    <t>Micro-business Smart Meter Installation Reports</t>
  </si>
  <si>
    <t>Pre-REC v2.0, both the Domestic and Micro-business smart installation Compliance Survey Reports were published on a quarterly basis. Under REC governance, only the Domestic report has continued to be published. It’s important for suppliers to have sight of the anonymised micro-business results in order to ascertain their position and performance relative to other suppliers performance. Reinstate the micro-business report alongside the continued Domestic Compliance Survey Report. Where quarterly reports have not been produced to date under the REC, retrospective reports to be produced for intervening quarters.</t>
  </si>
  <si>
    <t>R0034</t>
  </si>
  <si>
    <t>Market Stabilisation Charge</t>
  </si>
  <si>
    <t>Following the publication of Ofgem’s decision on potential short-term interventions to address risks to consumers from market volatility, the Market Stabilisation Charge will be introduced via the modified Standard Licence Condition 24A. A change is needed to the REC to give effect to the Market Stabilisation Charge from 14 April 2022.</t>
  </si>
  <si>
    <t>R0035</t>
  </si>
  <si>
    <t>Market Stabilisation Charge - Administration</t>
  </si>
  <si>
    <t>This Change Proposal is intended to complement the Ofgem raised Urgent Change Proposal R0034, which was raised by Ofgem in order to codify the requirement on RECCo to administer the Market Stabilisation Charge, introduced pursuant to modified standard licence condition 24A of the gas and electricity supply licence. Ofgem are introducing a temporary measure requiring a ‘Market Stabilisation Charge’ to be paid from a gaining Supplier to the losing Supplier, in the event a Switch takes place where wholesale prices fall significantly below the level assumed in the price cap. The payment mechanism for this charge will be set out in the REC and managed by the Retail Energy Code Company (RECCo). This Change Proposal seeks to introduce the necessary governance and charging arrangements to allow these payments to be administered.</t>
  </si>
  <si>
    <t>R0036</t>
  </si>
  <si>
    <t>Extensive Housekeeping amendments</t>
  </si>
  <si>
    <t xml:space="preserve">This housekeeping Change Proposal seeks to make typographical and grammatical changes, provide clarifications and increase consistency across the REC. This change also seeks to update the REC with missing a Change Proposal that was implemented in a previous code, prior to the implementation of REC V2, that should have been included in the REC V2 drafting. </t>
  </si>
  <si>
    <t>R0038</t>
  </si>
  <si>
    <t>Performance Assurance Report Catalogue Changes as a consequence of REC V3.0</t>
  </si>
  <si>
    <t>This Change Proposal seeks to make the necessary updates required to the Performance Assurance Report Catalogue to reflect the changes in data provision requirements following REC V3.0.</t>
  </si>
  <si>
    <t>R0039</t>
  </si>
  <si>
    <t>Revised Implementation Date for R0011</t>
  </si>
  <si>
    <t>This Change Proposal has been raised to consider a change to the implementation date of Change Proposal R0011 - Reporting of Additional EMR Backing Data to Suppliers.</t>
  </si>
  <si>
    <t>R0041</t>
  </si>
  <si>
    <t>REC V3.0</t>
  </si>
  <si>
    <t>REC V3.0 will come into force as part of Ofgem’s Switching Significant Code Review (SCR), with the introduction of the Central Switching Service (CSS) and the new Switching arrangements, which aim to improve consumers’ experiences of switching energy supplier, leading to greater engagement in the retail energy market. This Change Proposal has been raised to introduce the processes, obligations and provisions underpinning the new switching arrangements into the REC, which have been developed and consulted on as part of Ofgem’s Switching Programme.</t>
  </si>
  <si>
    <t>R0042</t>
  </si>
  <si>
    <t>Performance Assurance Board Terms of Reference</t>
  </si>
  <si>
    <t>The updates to the ToR are required in preparation for CSS go-live and REC V3. Without the relevant changes being made to the PAB ToR the route for emergency operational change appeals and derogation decisions will not be clearly defined. Without the changes it will also not be possible to address lessons learned from the first year of operation.</t>
  </si>
  <si>
    <t>R0043</t>
  </si>
  <si>
    <t>Commissioning of Works using shared Meter Operator services by the Crowded Meter Room Co-ordinator (CMRC)</t>
  </si>
  <si>
    <t>Many GB households are currently unable to enjoy the many benefits of smart metering because they live in places where the components of their “Home Area Network” (HAN) – energy meters, in-home devices and communications hub – are too far apart to connect with each other.  For many Multi Dwelling Units (MDUs) e.g. flats, Alternative HAN equipment is required, this will involve the additional use of a wired Point to Point (P2P) device that is installed near to the Electricity Smart Meter and connected to the tails of that Smart Meter and at least one further device in the customers premises. Work by Alt HAN Co since 2020, in collaboration with industry has identified the additional challenge posed by 'Crowded Meter Rooms' for the installation of Alt HAN and smart equipment.</t>
  </si>
  <si>
    <t>R0044</t>
  </si>
  <si>
    <t>MHHS Programme Changes required to Central Switching Service</t>
  </si>
  <si>
    <t>Ofgem’s Electricity Settlement Reform Significant Code Review (SCR) has concluded that settling all electricity consumers on a half-hourly basis would bring net benefits of up to £4.5bn by 2045. Ofgem has therefore concluded that Suppliers should be mandated to settle their electricity customers on a half-hourly basis. 
Delivering the full solution for Market-wide Half-Hourly Settlement (MHHS) will require a new Smart Data Service which includes a Meter Data Retrieval (MDR) service which will retrieve data directly from smart meters as a new Data Communications Company (DCC) User Role as set out in Smart Energy Code (SEC) Modification Proposal 162 (MP162) ‘SEC changes required to deliver MHHS’ https://smartenergycodecompany.co.uk/modifications/sec-changes-required-to-deliver-mhhs/ 
There will be a wider set of Retail Energy Code (REC) changes being progressed under the MHHS Programme that will cover all the necessary updates to deliver the MHHS Programme.  This REC Change Proposal (CP) has been raised to progress the specific CSS system changes related to the MDR service. An impact assessment is required as early as possible, and the changes progressed and implemented in appropriate timescales, to minimise the risk of CSS changes impacting the critical path of the MHHS Programme.  This was the same approach taken in raising MP162 to the SEC in advance of all of the SEC Code Changes being drafted.</t>
  </si>
  <si>
    <t>R0045</t>
  </si>
  <si>
    <t xml:space="preserve">	Changes to SDEP Messages and Schedule numbering for REC V3</t>
  </si>
  <si>
    <t>REC V3 will be implemented on 18th July 2022 and, among other things, will introduce a new Resolution of Consumer Facing Switching and Billing Issues (CFSB) Schedule to supersede the existing processes in the MRA Transition Schedule and SPAA Transition Schedule for REC Parties to resolve switching and billing exceptions between each other.
Part of the changes in the CFSB Schedule is to introduce a standardised and shortened escalation process between Suppliers that will apply to all processes set out in the Schedule. This will change the way that Suppliers need to interact with each other, and the individual points of contact used in the current processes, to reflect the new resolution and escalation processes being introduced. 
The majority of these interactions between Suppliers and, in some cases, Distribution Network Operators, is managed through the Secure Data Exchange Portal (SDEP), where users can send unstructured messages to each other to investigate and resolve issues through a secure system, rather than the use of email. The changes being introduced with REC V3 will impact the existing SDEP messages and require these to be updated.</t>
  </si>
  <si>
    <t>R0046A</t>
  </si>
  <si>
    <t>Governance of Data under the REC (Alternative)</t>
  </si>
  <si>
    <t>The current data protection and governance provisions in the REC are not fit for purpose, having the potential for ambiguity. Changes have been identified, following a legal review, which will provide more clarity for REC Parties who are Data Controllers and/or Data Processors, and to enable RECCo to maintain a comprehensive approach to the governance of data under the REC.</t>
  </si>
  <si>
    <t>R0047</t>
  </si>
  <si>
    <t>Metering Code of Practice Consolidation Review</t>
  </si>
  <si>
    <t>The current metering arrangements, with separate Metering Codes of Practice, contains duplication and inefficiencies. There are currently four different auditors that undertake accreditation and audit activities across the different schemes. This could mean that a REC Party may require multiple separate accreditations and site audits, resulting in unnecessary operational impacts and costs.</t>
  </si>
  <si>
    <t>R0049</t>
  </si>
  <si>
    <t>Intellectual Property Rights and Services Data Main Body changes</t>
  </si>
  <si>
    <t>The CRS Services IPR provisions in the Code were drafted before designation of v1.0 of the Code and primarily seek to deal with the CRS Services IPR as if it were IPR developed and owned by the CRS Provider or its contractors. In reality, much of the solution is built upon third party-owned software or platforms/services that are available to the market. Notwithstanding certain concessions were drafted in Clause 13.5 of the Code at designation, the scope of CRS Service IPR refers to some now obsolete terms and concepts and ought to be amended to clarify what the CRS Provider actually owns or is responsible for, to alleviate the existing ambiguity. Potential to amend Clause 13 of the Code as proposed in the attached mark-up, with consequential amendments to the associated definitions in Schedule 1 (Interpretation and Definitions). The definition “User” should be deleted from the Code and the defined terms “CSS User” or “REC Service User” (as applicable) used in substitution.</t>
  </si>
  <si>
    <t>R0052</t>
  </si>
  <si>
    <t>GES Service Definition Document</t>
  </si>
  <si>
    <t>This Change Proposal seeks to update the description and frequency of the 'Portfolio Data (MAP)' reporting in the Gas Enquiry Service Definition document to ensure all reporting descriptions and frequencies accurately reflect the intention and agreed reporting which will be in place from CSS Go-Live Date.</t>
  </si>
  <si>
    <t>R0054</t>
  </si>
  <si>
    <t>EES Access for Virtual Lead Parties</t>
  </si>
  <si>
    <t>Virtual Lead Parties (VLPs) are a new type of Balancing and Settlement Code (BSC) Party, who are independent aggregators of Supplier Volume Allocation (SVA) registered units for the sole purpose of participating in the provision of balancing services. 
As independent aggregators, VLPs would require access to the Electricity Enquiry Service (EES) to enable searches using Consumer address and postcode.
The current EES access arrangements do not allow for independent aggregators (VLPs). As VLPs, these aggregators are not linked to a specific Supplier and therefore do not fit into a current Market Role or other EES User Category.</t>
  </si>
  <si>
    <t>R0055</t>
  </si>
  <si>
    <t>Switching Operator Outage Notification Lead time</t>
  </si>
  <si>
    <t>Within the REC Service Definition Switching Operator document it advises the following text:
“4.5 Scheduled Maintenance shall not occur between 16:00 and 01:00 hours. In the event of Scheduled Maintenance, the Switching Operator shall provide notice to Market Participants and Switching Data Service Providers at least 10 Working Days before the outage, and the Switching Operator shall report on unplanned outages as soon as reasonably practicable, after becoming aware of an unplanned outage”.
However, within the DCC Operational Internal and Category 3 procedure document, DCC have listed an 8 working day Leadtime for any Change/Release that has an outage and this document has been baselined. DCC request for the number of days to be amended from ‘10’ to ‘8’ in the REC Service Definition Switching Operator document.</t>
  </si>
  <si>
    <t>R0059</t>
  </si>
  <si>
    <t>Maintenance of Qualification Schedule Change</t>
  </si>
  <si>
    <t xml:space="preserve">This change seeks to clarify, strengthen and simplify a number of requirements within REC Schedule 9 – Qualification and Maintenance. </t>
  </si>
  <si>
    <t>R0060</t>
  </si>
  <si>
    <t>ERDS Service Definition time zone correction</t>
  </si>
  <si>
    <t>This change seeks to specify time zones within the ERDS Service Definition. For example: Data received by the ERDA shall be included within the ERDS Total Daily Processing on the basis that all data received prior to 23:00hrs is made available to the SMRA, EES Provider or CSS Provider (as applicable) by 06:00hrs the following Working Day. Data received after 23:00hrs will be made available to the SMRA, EES Provider or CSS Provider (as applicable) by the second Working Day</t>
  </si>
  <si>
    <t>R0062</t>
  </si>
  <si>
    <t>Removal of ERDA meteringPointEnergyFlow change restriction</t>
  </si>
  <si>
    <t>MPRS (ERDA) currently derives the Energy Direction (meteringPointEnergyFlow DI90033) from the MS Specific LLF Class Indicator (DI50370) which is an attribute of Line Loss Factor Class. From June 2023, BSC CP1558 Energy Direction will become an independent data item. As part of the Faster Switching Programme Enactment Phase change CR-E37 a restriction was applied to ERDA (then MPAS) stating that: “Any change in RMP would also have to be highlighted to the customer to ensure there would be no consequential effect on their switching experience. If DNOs can rectify errors retrospectively, the possibility of this risk can be mitigated by implementing this change. Any errors can be rectified once in the lifetime of an RMP, back to the creation of the RMP.” The CSS validation enforces the Effective Date rule, where the Energy Flow must be back dated to the original Effective Date. However, CSS allows multiple changes to Energy Flow. This change looks to align ERDA with CSS and only enforce the Effective Date rule. Allowing LDSOs to make more than one change to Energy Flow to improve data accuracy without requiring a new RMP.</t>
  </si>
  <si>
    <t>R0063</t>
  </si>
  <si>
    <t>Addition of key information to all Service Now tickets</t>
  </si>
  <si>
    <t>This Change seeks to improve the key business information, required by the DNOs, included in the SNOW tickets produced by CSS Service Desk for CSS Asynchronously rejected messages</t>
  </si>
  <si>
    <t>R0064</t>
  </si>
  <si>
    <t>Creating a Meter Operator Agent and MOCoP Installer</t>
  </si>
  <si>
    <t>This Change Proposal seeks to clarify the obligations of each type of metering provider by reintroducing this distinction. Prior to Retail Code Consolidation, electricity metering providers were either classified as Meter Operator Agent or MOCOPA Meter Installers.  
At Retail Code Consolidation these organisations were merged into a new category, Metering Equipment Managers, which also included gas metering providers.
Whilst both types of organisation can provide metering services, not all MEM obligations in the REC apply to both organisations.</t>
  </si>
  <si>
    <t>R0066</t>
  </si>
  <si>
    <t>Inclusion of SMRS Data Items in EES (BSC CP1568 Consequential Change)</t>
  </si>
  <si>
    <t>This REC CP is required to align with R0032 and the new BSC CP. At this point it is not possible to include the additional Data Items into the scope of R0032, as there isn’t a BSC CP that defines these.. BSC CP1558 and R0032 were raised following a recommendation made by the CCDG, to enable new Registration Data Items and process changes to support the MHHS transition.  This would introduce subset of items into the existing SMRS systems, before MHHS migration commences in October 2024.  
These Data Items are proposed for introduction into Market Messages across both the Balancing and Settlement Code (BSC) and Retail Energy Code (REC) and to display these Data Items in the Electricity Enquiry Service (EES).  BSC CP1558 was raised to progress the BSC elements and has been approved for implementation on 29 June 2023, by the Supplier Volume Allocation Group at its meeting on 5 July 2022.  R0032 was raised to progress the REC elements and is due for committee decision on 20 September 2022.
However, a gap has been identified in BSC CP1558. Part of the scope of BSC CP1558 was to create 4 new Data Items and display these in EES. 
The Data Items were never defined in the BSC CP and haven’t been included in the EES solution for R0032. Due to the disconnect between the two CPs the gap in the BSC CP has only been identified post its approval. The BSC will raise a new CP to define their Data Items and update the EMAR Data Specification to include the four new Data Items specified in CP1558:
•	Associated Import / Export MSID
•	Connection Type
•	Connection Type Effective From Date (EFD)
•	Connection Type Effective To Date (ETD)</t>
  </si>
  <si>
    <t>R0067</t>
  </si>
  <si>
    <t>Introduction of CSS refresh functionality</t>
  </si>
  <si>
    <t>Since the switching arrangements went live in July 2022, there have been a number of observed incidents whereby systems that interface with CSS have not received expected messages, or they have been received after gate closure or have been received out of sync. 
These issues can result in processing errors and intensive manual error resolution activities.</t>
  </si>
  <si>
    <t>R0069</t>
  </si>
  <si>
    <t>Amendments to Sample Access Agreement</t>
  </si>
  <si>
    <t>A number of Non-Party REC Service Users have entered into an Access Agreement with RECCo under the Code’s Qualification and Maintenance Schedule to obtain access to the CSS and become a CSS User. These Access Agreements are based on the Sample Access Agreement appended to Schedule 9 to the Code, which DCC believes should have been revised to address the issues</t>
  </si>
  <si>
    <t>R0070</t>
  </si>
  <si>
    <t>Provision of Enduring Test Environments</t>
  </si>
  <si>
    <t>Currently the REC does not require the Central Switching Service (CSS) and Switching Operator (SO) to provide the enduring test environments and test data for use by REC Parties when making necessary system changes for REC Change Proposals or internal system updates.</t>
  </si>
  <si>
    <t>R0071</t>
  </si>
  <si>
    <t>DCC access to EES and GES</t>
  </si>
  <si>
    <t>As the DCC does not currently have access to either EES or GES, as the Switching Operator and Central Switching Service Provider. This Change Proposal seeks to introduce a new EES User Category to the Data Access Schedule and to reflect the required data item access in the Data Access Matrix.</t>
  </si>
  <si>
    <t>R0073</t>
  </si>
  <si>
    <t>Housekeeping Change Process</t>
  </si>
  <si>
    <t>Introduction of a change process for housekeeping changes</t>
  </si>
  <si>
    <t>R0074</t>
  </si>
  <si>
    <t>Release of Community View Data Items to MEMs in GES</t>
  </si>
  <si>
    <t>Amendment to the DAM to enable access by MEMs to Community data to the following data items: - Meter Point Location (MPL) Address and Postcode; - Large Supply Point Indicator; - Meter Serial Number; - Supply Meter Point Status; - Meter Asset Status; - Meter Serial Number and - Network Name / Short Code.</t>
  </si>
  <si>
    <t>R0078</t>
  </si>
  <si>
    <t>EMR Settlement Limited - additional access to EES</t>
  </si>
  <si>
    <t>This change aims to ensure EMRS have the correct access in EES appropriate to their role within the industry</t>
  </si>
  <si>
    <t>R0080</t>
  </si>
  <si>
    <t>Improvements to ‘Failed to Deliver’ CSS Messages</t>
  </si>
  <si>
    <t>Since Go-Live a large number of messages have been unsuccessfully delivered due to failures of CSS Users gateways, resulting in CSS exhausting the 12-hour retry period. This Change Proposal has been raised to explore and address this issue</t>
  </si>
  <si>
    <t>R0083</t>
  </si>
  <si>
    <t>Changes to Supply Number Format for MHHS</t>
  </si>
  <si>
    <t>This CP to update the Supply Number Format as a result of MHHS change that ill mean some of the data items will no longer be available. This change looks to amend the data items in the top line of the Supply Number.</t>
  </si>
  <si>
    <t>R0084</t>
  </si>
  <si>
    <t>Housekeeping changes to the approved legal text for R0047</t>
  </si>
  <si>
    <t>A number of housekeeping changes have been identified within the legal text for R0047, which has been approved for implementation. This CP proposes to make changes to the approved legal text, to enable implementation of updated legal text on 01 April 2023.</t>
  </si>
  <si>
    <t>R0088</t>
  </si>
  <si>
    <t>Make Shipper NExA values available on the GES portal</t>
  </si>
  <si>
    <t>Under DCS change proposal XRN 5186 - MOD 0701 - there is a requirement to display NExA values on the  GES online portal.</t>
  </si>
  <si>
    <t>R0090</t>
  </si>
  <si>
    <t>Alignment of Data Specification with Pre-REC Rules and Consequential Impacts on R0011 Legal Text</t>
  </si>
  <si>
    <t>The R0011 legal text has inconsistencies in it with other data items that were last amended before the REC Data Specification came into effect. Such inconsistencies have potential to cause confusion to those implementing the R0011 legal text. This Change Proposal seeks to address those inconsistencies</t>
  </si>
  <si>
    <t>R0091</t>
  </si>
  <si>
    <t>Clarifications to the Theft Detection Incentive Scheme.</t>
  </si>
  <si>
    <t>The Energy Theft Detection Incentive Scheme (TDIS) seeks to encourage Suppliers to undertake theft investigations. Following the completion of the first scheme year operated wholly under the REC, there have been several areas of the Code identified where additional clarity would benefit the administration of the Scheme.</t>
  </si>
  <si>
    <t>R0092A</t>
  </si>
  <si>
    <t xml:space="preserve">DCC Service Level Agreements for the Switching Incentive Regime
</t>
  </si>
  <si>
    <t>Requirements for the Central Switching Service (CSS) were identified during the Design, Build and Test Phase of the Ofgem-led Switching Programme as a basis for the procurement of Switching systems. These requirements were later baselined in the REC Service Definitions as Service Level Agreements (SLAs).
Following the successful go-live of the CSS, these SLAs merit a review, in order to ensure that they are realistic, given the physical systems design and the actual behaviours of users, compared to the assumptions that were made in the early design phase of the Switching Programme.
Such a review of SLAs – with a view to maintaining requirements that provide systems performance levels required by REC Parties and ensuring that relevant performance aspects are being measured, reported on and incentivised – would provide greater clarity to REC parties and more effective performance management
of CSS performance.</t>
  </si>
  <si>
    <t>R0093</t>
  </si>
  <si>
    <t>Uplift to CSS Maximum Demand Volumes during MHHS Migration Period</t>
  </si>
  <si>
    <t xml:space="preserve">This change proposal will seek to add a requirement to the CSS Service Definition, to require the CSS Provider to be capable of processing additional volumes of changes to electricity Supplier Agents during the MHHS Migration Period. We propose that rather than attempting to estimate the numbers at this stage, and these being defined in the code, that there is a new requirement for the CSS Provider to plan for the required additional volumes in accordance with the MHHS Migration Implementation Plan, which will be drafted and approved by the MHHS Programme. We would expect the CSS Provider to proactively engage in the MHHS Programme to ensure it is familIiar Initial Assessment Report with the MHHS design, and the impacts to its service. </t>
  </si>
  <si>
    <t>R0094</t>
  </si>
  <si>
    <t>Clarify obligations on gas meter exchanges that occur close to CoS</t>
  </si>
  <si>
    <t>This change has been raised to address an issue with the 'Switch with a Concurrent Change of MEM process.'.  MEMs are obliged to issue ONJOBs to the CDSP as part of a meter exchange. However, this would not be issued if the MEM has received a de-Appointment flow as part of the Switch. This change proposes to obligate MEMs to issue ONJOBs for any completed meter exchanges, even after receiving a de-Appointment flow. This will ensure accurate Meter Technical Details are available to the gaining Supplier and MEM.</t>
  </si>
  <si>
    <t>R0097</t>
  </si>
  <si>
    <t>Consequential Change for CSS Smart Meter Data Retriever Appointments</t>
  </si>
  <si>
    <t xml:space="preserve">This change looks to deliver a consequential change identified during R44 detailed design. It will implement a mechanism to allow for identification of SMDR appointment messages that requires an asynchronous response. This will require the introduction of an ‘acknowledgement required flag’ </t>
  </si>
  <si>
    <t>R0098</t>
  </si>
  <si>
    <t>Optional fuzzy searching in EES</t>
  </si>
  <si>
    <t>This change seeks to introduce new configuration settings in to the EES API - to enable a search to be exact or fuzzy.</t>
  </si>
  <si>
    <t>R0101</t>
  </si>
  <si>
    <t>Revision of the Implementation Date and approved solution for R0021</t>
  </si>
  <si>
    <t>In readiness for the release and implementation of R0021 (Allowing REC accredited MEMs to de-energise and re-energise supply points independent of the Supplier) an industry webinar was held on 02 March 2023. Questions regarding the approved solution were raised by Parties. The Code Manager has reviewed these questions and determined changes are required to the approved solution.
Therefore, this Change Proposal has been raised to address ambiguity and errors with the approved solution.</t>
  </si>
  <si>
    <t>R0102</t>
  </si>
  <si>
    <t>Revision of the approved solution for R0032</t>
  </si>
  <si>
    <t>REC Parties have started to prepare for the release and implementation of R0032, during this preparation the REC Code Manager has received questions about the approved solution, specifically regarding the version of the D0312 (MM00256) Market Message (version 002 has been maintained through R0032) and the number of register digits that should be provided for specific meter types.
The Code Manager has reviewed these questions and determined changes are required to the approved solution. Therefore, this Change Proposal has been raised to progress changes to the approved solution.</t>
  </si>
  <si>
    <t>R0103</t>
  </si>
  <si>
    <t>Central provision of DCC Technical Contacts for requesting test certificates</t>
  </si>
  <si>
    <t>In order for central systems testing (including maintenance and emergency testing) to be undertaken by the Switching Operator, certificates from the SDSPs and CSS User communities are required to interact with CSS in the testing environments. The Switching Operator was able to issue certs to the simulator provider during the Switching Programme, but the replacement process via Service Now no longer allows this – instead placing onerous activity on Parties to collaborate with the Switching Operator to give them the ability to request certificates on their behalf.
This change has been raised to ensure that test certificates are held at all times for enough parties to enable changes to be tested with enough simulation to replicate live operational scenarios.</t>
  </si>
  <si>
    <t>R0108</t>
  </si>
  <si>
    <t>Enabling Electricity Enquiry Service searches using a Unique Property Reference Number</t>
  </si>
  <si>
    <t>This Change Proposal seeks to add functionality to the EES, to return meter point details for one or multiple meter points (MPANs) from a search of UPRN</t>
  </si>
  <si>
    <t>R0110</t>
  </si>
  <si>
    <t>A review of Supplier access to data on GES</t>
  </si>
  <si>
    <t>Currently Suppliers do not have access to the same information as Shippers in GES. This means that Suppliers cannot fully resolve Consumer issues (e.g., SARs, replacement gas reads, metering queries etc.) This change seeks to review and update Supplier access</t>
  </si>
  <si>
    <t>R0113</t>
  </si>
  <si>
    <t>Data Specification Housekeeping and Clarifications</t>
  </si>
  <si>
    <t xml:space="preserve">At present, there are several gaps or misaligned references not transferred into the present REC Data Specification which causes confusion for parties, especially new entrants. 
There is a risk that the ambiguities in the Data Specification could make it challenging for parties to follow the Data Specification and result in Market Messages being sent that do not correctly reflect the rules of the Data Specification. This may result in Market Message rejections, which may in turn have impacts for Consumers and other Market Participants
This change seeks to update relevant legal text in the REC (Retail Energy Code) Data Specification to provide clarification and alignment from previous legacy documents to parties. This will ensure existing parties have a consistent understanding and new entrants are able to set up their systems as appropriate. </t>
  </si>
  <si>
    <t>R0114</t>
  </si>
  <si>
    <t xml:space="preserve">Housekeeping amendments </t>
  </si>
  <si>
    <t>This Housekeeping Change Proposal seeks to make typographical and grammatical corrections
that have been identified and clarifications and improve consistency across the REC</t>
  </si>
  <si>
    <t>R0115</t>
  </si>
  <si>
    <t>Frequency and content of CSS reports on switching via the DCC portal</t>
  </si>
  <si>
    <t>This change has been raised by Ofgem to make updates to CSS reports provided by the Switching Operator; for these be provided on a weekly basis and be designed in such a way that genuine switches between Suppliers are reported. At present the latter is not possible as all switches at MPID level are reported with no indication of switching flows.</t>
  </si>
  <si>
    <t>R0118</t>
  </si>
  <si>
    <t xml:space="preserve">Review of Schedule 12 and processes to manage access to data </t>
  </si>
  <si>
    <t xml:space="preserve">Since go-live in September 2021, RECCo and its Service Providers have operated the Enquiry Services processes as effectively as possible, however, overtime gaps have emerged and opportunities to improve have been identified. 
There have been an increasing number of access requests for market roles that are not reflected in Schedule 12 or the Data Access Matrix (DAM). As a result, it has become apparent there are restrictions on the access to data, and the granting of access to such users can be slow and time consuming. 
Given the market roles are too narrow at present, this will become increasingly problematic as they do not </t>
  </si>
  <si>
    <t>R0119</t>
  </si>
  <si>
    <t>Annulment Definition</t>
  </si>
  <si>
    <t>The performance assurance team have identified Parties using annulments when they should use other processes. The lack of a clear definition of what an annulment is could be a contributing factor to this.</t>
  </si>
  <si>
    <t>R0120</t>
  </si>
  <si>
    <t>Ability to search GES API using Meter Serial Number</t>
  </si>
  <si>
    <t>This change seeks to enable searches of GES API by Meter Serial Number, which is enough information to enable the return of all meter-point data associated with the MPRN.</t>
  </si>
  <si>
    <t>R0121</t>
  </si>
  <si>
    <t>SDEP Review Improvements (1) - Process Types</t>
  </si>
  <si>
    <t>This change will improve (Process Types and escalations) operational efficiency for users of the SDEP system, which offers opportunities for REC Parties to enhance how consumer-related queries are dealt with (time and accuracy).</t>
  </si>
  <si>
    <t>R0128</t>
  </si>
  <si>
    <t>Removal of CSS Business Rule 1177 to reflect OFAF optionality</t>
  </si>
  <si>
    <t xml:space="preserve">On CSS go live One Fail All Fail (OFAF) references were made mandatory for all supplier Switching Operational Data records in CSS. This was not in line with the original design which required suppliers to qualify for the ability to undertake OFAF switches. A work around was put into place with the Code Manager providing dummy OFAF references for all suppliers that are not OFAF qualified to ensure that supplier records could be accepted into CSS and switching could take place as required. The CSS system is due to be updated in November 2023 to align with the intended design, at which time the workaround will no longer be necessary. 
This change requests a change to the CSS Message Business Data Validation Rules (category 2) at the November 2023 REC release to remove business rule 1177 to reflect the operation of the system after the system change has been made. </t>
  </si>
  <si>
    <t>R0136</t>
  </si>
  <si>
    <t>Change to REC Schedule 22 Market Stabilisation Charge (MSC)</t>
  </si>
  <si>
    <t>he REC Schedule for the Market Stabilisation Charge (Sch 22) states Invoices will be raised 10 working days after the end of the MSC Period but all the Invoice Schedules show the invoices will be raised 15 working days after the end of the period and this is the timescale worked to. We would like the timescales in the Schedule 22 updated to reflect the Invoice Schedule. In addition we would like the Disputes Section, section 7, updated to specifically include reference to Credit Advice Notes</t>
  </si>
  <si>
    <t>R0138</t>
  </si>
  <si>
    <t>Combined progression of Change Proposals R0058, R0104 and R0129
R0138</t>
  </si>
  <si>
    <t xml:space="preserve">This change seeks to efficiently address the issues raised under the following Change Proposals. 
R0058 – REC Services Procurement Clarification
R0104 – Clarifying Requirement for Continuous Billing Following an Erroneous Switch 
R0129 – Clarifying Event of Default Requirements </t>
  </si>
  <si>
    <t>R0139</t>
  </si>
  <si>
    <t>Alignment of Market Message D0225 ‘consent to share flag’ to support PSR data sharing</t>
  </si>
  <si>
    <t>R0140</t>
  </si>
  <si>
    <t>Housekeeping - November Release</t>
  </si>
  <si>
    <t>Houekeeping Changes - various</t>
  </si>
  <si>
    <t>R0142</t>
  </si>
  <si>
    <t>Amendment to Multiplication Factor Enumerations to support hydrogen trials</t>
  </si>
  <si>
    <t>If the enumerations of the Multiplication Factor are not amended then any consumer in the Hydrogen Trials would be disadvantaged in that they would be charged more for the energy that they are consuming.</t>
  </si>
  <si>
    <t>R0146</t>
  </si>
  <si>
    <t>Data Specification Update for Refresh Functionality</t>
  </si>
  <si>
    <t>The Data Specification will require updating to bring it in line with the technical changes that will be implemented as part of Change Proposal R0067.</t>
  </si>
  <si>
    <t>R0147</t>
  </si>
  <si>
    <t>Prepayment Levelisation</t>
  </si>
  <si>
    <t>Consumers who pay by prepayment metering typically pay more in Standing Charges than those who pay by Direct Debit. This CP will set out the requirements of the administration of the PPM levelisation scheme.</t>
  </si>
  <si>
    <t>R0149</t>
  </si>
  <si>
    <t>Updates to the EES API Interface Specification</t>
  </si>
  <si>
    <t>The EES Provider has made some alterations to the EES API Interface Specification to incorporate new data items that support MHHS Stage 0 as well as some housekeeping changes and clarifications to the methods within the API.</t>
  </si>
  <si>
    <t>R0150</t>
  </si>
  <si>
    <t>On-site Aggregation as a method to facilitate Third Party Access - BSC P455</t>
  </si>
  <si>
    <t>Customers on private networks may be supplied electricity from the Boundary Point Supplier. The Boundary Point Supplier is usually appointed by the Private Network Operator (PNO).
Customers on private networks also have the right to switch to a Third Party Supplier (TPS) of their choice. Under the Electricity and Gas (Internal Markets) Regulations 2011 (Statutory Instrument (SI) 2011 No. 2704), PNOs are obligated to facilitate access to TPSs.
Where one or more customers on a PNO for a third party supply, corrective action is required to avoid the double counting of metered volumes in Settlement. This is because Third Party Meter readings submitted into Settlement by the TPS Agent also contribute to the aggregate Boundary Point Meter reading submitted into Settlement and allocated to the energy account of the Boundary Point Supplier.
The BSC Change indicates that they see inefficiencies aris in the differencing metering approach when there is more than one TPS supplying customers on a private network. For example, where a private network is connected to 100 domestic properties, 50 of which are supplied by a license exempt Supplier appointed by the PNO and 50 of which are supplied by 20 different TPSs, all 20 TPSs must establish the bespoke arrangements mentioned above to facilitate the scheme.</t>
  </si>
  <si>
    <t>R0152</t>
  </si>
  <si>
    <t xml:space="preserve">Revision to the Consolidated Metering Code of Practice (CoMCoP) </t>
  </si>
  <si>
    <t>The new consolidated Metering Code of Practice was implemented on 01 April 2023. 
Since its implementation a number of issues have been identified and some have been raised to RECCo and the Code Manager by REC Parties where they are unable to meet their obligations.  The Code Manager has reviewed these and determined changes are required.</t>
  </si>
  <si>
    <t>R0154</t>
  </si>
  <si>
    <t>Performance Assurance Report Catalogue V5.1</t>
  </si>
  <si>
    <t xml:space="preserve">The Report Catalogue has been updated following our annual product review and in line with changes made to the Retail Risk Register which are going through consultation in parallel.  The focus of the review was on reducing the reporting burden on Parties.  The review proposes the removal of 11 Supplier items, 12 GAS MEM items, one DNO item and one GDN item.  It also proposes simplification of the Supplier Theft data submission.  </t>
  </si>
  <si>
    <t>R0155</t>
  </si>
  <si>
    <t>Change of Occupier: Evidentiary Standards and Timescales</t>
  </si>
  <si>
    <t>This Change Proposal seeks to address industry concerns with the Non-Domestic Change of Occupier (CoO) process identified by Non-Domestic Suppliers, Third Party Intermediaries (TPIs) and Consumers and bring improvements to the CoO process.</t>
  </si>
  <si>
    <t>R0156</t>
  </si>
  <si>
    <t>Updates to the CSS Message Business Data Validation Rules and Physical Interface Design Specification</t>
  </si>
  <si>
    <t>The Physical Interface Design Specification (PhID) is a Central Switching Service (CSS) Provider owned document which defines the CSS Interfaces at a technical level to enable all participants, Central Data Services/Market Participants to update their current systems to meet technical requirements. This document is currently not included within REC governance and so it may not be correctly updated when there are changes made to the CSS. This proposal aims to bring the PhID into the Retail Energy Code as a Category 3 document as well as provide updates to the CSS Message Business Data Validation rules (Category 2 document), aligning both documents with current CSS functionality.</t>
  </si>
  <si>
    <t>R0157</t>
  </si>
  <si>
    <t>Removal of Facsimile as a method of Code Communication</t>
  </si>
  <si>
    <t>The Public Switched Telephone Networks (PSTN) will be switched off in December 2025 by all telecom companies and will be replaced with an Internet Protocol (IP) digital network.</t>
  </si>
  <si>
    <t>R0158</t>
  </si>
  <si>
    <t>Amendment to the ‘Supplier Registration Report (MAP)’ report methodology</t>
  </si>
  <si>
    <t xml:space="preserve">Register (highlighted). Following a query into the report methodology initiated by the CDSP as part of their reporting checks it was identified that reports were being issued to MAPs that contained Supply Meter Points that did not have the requesting MAP recorded in the UK Link system as the MAP for that Supply Meter Point. </t>
  </si>
  <si>
    <t>R0159</t>
  </si>
  <si>
    <t>Housekeeping Amendment to the PARC</t>
  </si>
  <si>
    <t>The code manager has identified a typographical error and change needed to the PARC.</t>
  </si>
  <si>
    <t>R0160</t>
  </si>
  <si>
    <t>Electricity Supply to Hydrogen Electrolysers</t>
  </si>
  <si>
    <t>Primary legislation for hydrogen production does not mention the role of Licensed Suppliers. Consequently, the LCCC does not have the power needed to compel Licensed Suppliers to disclose the information needed by the LCCC to carry out its duties with regards the Hydrogen Production Business Model (HPBM) and Low Carbon Hydrogen Agreement (LCHA) to prove that the electricity is compliant with the Low Carbon Hydrogen Standard (LCHS) .</t>
  </si>
  <si>
    <t>R0164</t>
  </si>
  <si>
    <t>Removing the Enumerations from Communications Method Data Item (J0386) to align with BSC CP 1594</t>
  </si>
  <si>
    <t>BSC has raised Change Proposal CP1594 which seeks to create an approvals process and a valid set for communications method. This change is proposing to create an approvals process to allow for the managed end dating of older technologies, such as Public switched telephone network (PSTN), Circuit Switched Data (CSD) and later 2G, and the assessment of the validity of newer communications technologies, such as (but not exclusively) Narrow Band-Intern of Things (NBIoT) and Category M (CAT-M). The evolution of metering communication systems underscores the need for timely updates. Legacy systems risk inefficiencies and potential security vulnerabilities. Implementing an approval process, modelled on BSCP601, ensures a standardised approach to introducing new technologies and managing the exit of old ones. Further justifications include: • To allow for the centrally managed end-dating of redundant communications technologies in line with known deadlines for those technologies to become redundant and unreliable. • To allow for the wider industry education of newer types of communication technologies. • To create and expand the already existing central knowledge base of the evolution and attributes of newer communication technologies as they relate to Settlement Metering Equipment. • To ensure transparency for all industry participants on the newer communications types available and the dates for which legacy communications must be removed. CP1594 will create a valid set, linked to the new approval process and using Data Item J0386 as a conduit to detail the approved communication methods as well as end dates for communication methods which are becoming redundant and unreliable.</t>
  </si>
  <si>
    <t>R0165</t>
  </si>
  <si>
    <t>Prepayment Method Levelisation Reconciliation Housekeeping Change</t>
  </si>
  <si>
    <t>The Code Manager has identified typographical and formatting errors, as well as opportunities to provide clarity, improve consistency and accuracy across the REC Services and products. These changes have been assessed as meeting the criteria to be progressed via a Housekeeping Change Proposal.
Schedule 31 - Prepayment Method Levelisation Reconciliation: The Electricity and Gas Meter Point Portfolio Example's have typographical and formatting errors.</t>
  </si>
  <si>
    <t>R0166</t>
  </si>
  <si>
    <t>Removal of the Green Deal Panel</t>
  </si>
  <si>
    <t>This Change Proposal seeks to remove the Green Deal Panel Terms of Reference from the REC Baseline Statement and product set, and to amend the Change Panel Terms of Reference to incorporate consideration of Green Deal business.</t>
  </si>
  <si>
    <t>R0167</t>
  </si>
  <si>
    <t>Change Process Improvements following Code Manager review</t>
  </si>
  <si>
    <t>This Change Proposal has been raised to make the required changes to Schedule 5, to enable process enhancements to be made to support Change Process Improvements project.</t>
  </si>
  <si>
    <t>R0168</t>
  </si>
  <si>
    <t xml:space="preserve">
Clarify &amp; strengthen CRS Providers requirements</t>
  </si>
  <si>
    <t>This Issue has been raised to address learnings from the P1 switching incident in July 2023.</t>
  </si>
  <si>
    <t>R0173</t>
  </si>
  <si>
    <t>Improvements to the Theft Detection Incentive Scheme</t>
  </si>
  <si>
    <t>The TDIS exists to incentivise Suppliers to resolve Energy Theft. The current TDIS was inherited from legacy codes and has proved challenging for impacted Parties. The following challenges have been identified. 
- It has a complex methodology 
- It results in unpredictable outcomes 
- The debits/credits payable are dependent on the relative performance of each Supplier 
- The determination of credits and debits is not directly linked to theft targets 
- The value per theft varies dependent on overall market performance 
- Scheme participants can "buy-out" of the scheme 
- It only rewards confirmed thefts 
- It assumes theft is evenly distributed - The scheme pot of funds is never fully distributed - Results are skewed for smaller parties.</t>
  </si>
  <si>
    <t>R0177</t>
  </si>
  <si>
    <t>Change Smart Meter Installation Consumer Survey Specification survey questions to a REC Category 2 document</t>
  </si>
  <si>
    <t>Adding the Smart Meter Installation Consumer Survey Specification questions  to the REC list of documents will allow any amendments to follow the REC change process and allow anyone to propose such amendments.</t>
  </si>
  <si>
    <t>R0179</t>
  </si>
  <si>
    <t>Proposal for Limiting Queries in EES API Calls (Single API Call With Multiple Queries)</t>
  </si>
  <si>
    <t>RECCo is proposing the establishment of a limit on the number of queries permitted within a single API call. There could be a potential performance degradation and system instability that can occur when a large number of queries are made in a single API call to Electricity Enquiry Services (EES) API.</t>
  </si>
  <si>
    <t>R0181</t>
  </si>
  <si>
    <t>Schedule 14 - Metering Operations Footnote Review</t>
  </si>
  <si>
    <t>The footnotes need to be reviewed so they are correct and referenced in the right places within process tables and are easier to follow.</t>
  </si>
  <si>
    <t>R0182</t>
  </si>
  <si>
    <t>Levelisation Reconciliation Electricity Single-rate/Multi-register Split</t>
  </si>
  <si>
    <t>This Change Proposal seeks to introduce the necessary amendments to existing Payment Method Levelisation Reconciliation (PML) arrangements to allow for multi-register reconciliation. The amendments are intended to allow for a one-off retrospective reconciliation for the period dating from the proposed effective implementation date of 01 January 2025 back to the implementation of the original reconciliation mechanism on 01 April 2024, as well as for PML Reconciliation going forward.</t>
  </si>
  <si>
    <t>R0188</t>
  </si>
  <si>
    <t>Changes to Terms of reference following acceptance of R0167</t>
  </si>
  <si>
    <t>Following the acceptance of R0167 the ToR of the REC Change Panel and the Performance Assurance Board need some changes to reflect the change in the REC Change process</t>
  </si>
  <si>
    <t>R0190</t>
  </si>
  <si>
    <t>Related Meter Point RMP status rules</t>
  </si>
  <si>
    <t>The drafting in Schedule 28 – Related Metering Points has been updated for Market-wide Half Hourly Settlement (MHHS), allowing related Metering Points to be in a Status of Operational or Created in SMRS, as long as all Related Metering Points are in the same Status. This Change Proposal suggests allowing Secondary Metering Points with a Status of Created to be linked to Primary Metering Points with a Status of Operational, for MHHS migrated Metering Points only.</t>
  </si>
  <si>
    <t>R0191</t>
  </si>
  <si>
    <t>Introduction of SLA for Supplier De-Registration on Disconnected Meters</t>
  </si>
  <si>
    <t>Parties identified that there are a number of meters (NG alone have 5k in this state) that are showing as terminated but with an active Energy Supplier appointment. Discussion at RIG identified that REC Is potentially lacking detail/obligations/timescales on suppliers/DNOs to report/update/respond to disconnection queries. These MPRNs are still showing as secured active in CSS and can be switched/updated etc even if the MPRN is disconnected.</t>
  </si>
  <si>
    <t>R0192</t>
  </si>
  <si>
    <t xml:space="preserve">Housekeeping Change </t>
  </si>
  <si>
    <t>The Code Manager has identified a number of typographical and formatting errors, as well as opportunities to provide clarity, improve consistency and accuracy across the REC Services and products. These changes have been assessed as meeting the criteria to be progressed via a Housekeeping Change Proposal.</t>
  </si>
  <si>
    <t>R0193</t>
  </si>
  <si>
    <t>Add Enumeration Values to the DI51035 - Communications Provider Data Item</t>
  </si>
  <si>
    <t>At the moment, there is no available MDD Entity 21 Market Participant Role Code to allocate to the ESNA, so the ESNA would not be able to exchange messages or send / receive data using the DTN, and so would be forced to use a less secure method as a result.</t>
  </si>
  <si>
    <t>R0198</t>
  </si>
  <si>
    <t>Metering Asset Manager (MAM) Communication Method Register</t>
  </si>
  <si>
    <t>This will help support and improve communication channels to reduce missing messages and rejections not being worked whilst developing the process for customer appointed MEMs and ultimately simplify.</t>
  </si>
  <si>
    <t>R0201</t>
  </si>
  <si>
    <t xml:space="preserve">Creation of a Tool to Manually Correct ERDS / CSS Discrepancies
</t>
  </si>
  <si>
    <t>There is currently a tool utilised by DNOs to manually correct registration data to align the Registered Supplier in ERDS with the data held in CSS.
The Market-Wide Half Hourly Settlement (MHHS) Design does not allow for retrospective amendment of Supplier Registration i.e. there is no equivalent tool for manual correction post MHHS go live (M10).
Therefore, post MHHS implementation, any issues which prevent CSS data being reflected in ERDS cannot be corrected. This will prevent the Supplier from appointing agents and will lead to errors in settlement data under the BSC. A change is required to address this.</t>
  </si>
  <si>
    <t>R0202</t>
  </si>
  <si>
    <t>Performance Assurance Report Catalogue Updates (MHHS)</t>
  </si>
  <si>
    <t>The Performance Assurance Report Catalogue has been updated following following an impact assessment of changes being introduced by MHHS.</t>
  </si>
  <si>
    <t>R0203</t>
  </si>
  <si>
    <t>CSS Retry Strategy</t>
  </si>
  <si>
    <t xml:space="preserve">There is currently a mismatch within the Central Switching Service (CSS) system functionality and the legal text within the REC Switching Data Management Schedule. </t>
  </si>
  <si>
    <t>R0205</t>
  </si>
  <si>
    <t>Provision of HH consumption data for Advanced Meter Ets</t>
  </si>
  <si>
    <t>As part of the MHHS REC code change activity, a change has been made to REC Schedule 30 to remove the half hourly meter exemption from the Erroneous Transfer provisions. Whilst this is necessary from an MHHS perspective with all sites becoming half hourly settled, the application of ET obligations in the Advanced Meter segment creates some additional challenges.
 To be able to accurately bill an Advanced Meter site, following repatriation of that customer to their correct supplier after an ET has been raised / agreed, the supplier needs to have access to half hourly consumption data for the ET period when they were not the registered supplier. With ETs potentially taking up to 2 years to be identified and resolved, the only place that the supplier could reliably source that HH consumption data would be from the other (losing) supplier.</t>
  </si>
  <si>
    <t>R0206</t>
  </si>
  <si>
    <t>Cross code change to align with BSC CP1598</t>
  </si>
  <si>
    <t>CP1598 states that six Scenario Variants of Market Messages specified within the early drafting of P375 were not progressed to the final solution of P375 and REC CP R0008.</t>
  </si>
  <si>
    <t>R0208</t>
  </si>
  <si>
    <t>Adding the DIP Rules  to the CCSG ToR</t>
  </si>
  <si>
    <t>The Data Integration Platform (DIP) will take on a key role within the electricity industry so the DIP Manager, as the Code Manager equivalent organisation responsible for the DIP and associated DIP Rules, needs to be recognised as a Cross Code Steering Group (CCSG) member.</t>
  </si>
  <si>
    <t>R0209</t>
  </si>
  <si>
    <t>Implementation of MHHS Arrangements</t>
  </si>
  <si>
    <t xml:space="preserve">Implementation of Market-wide Half Hourly Settlement (MHHS) is being delivered through Ofgem’s Electricity Settlement Reform Significant Code Review (SCR). This Authority Change Proposal will ensure that the appropriate obligations, processes and provisions are defined within the REC, enabling a successful transition to enduring governance and operational arrangements. </t>
  </si>
  <si>
    <t>R0210</t>
  </si>
  <si>
    <t>Evolution of the CRS Performance Charge</t>
  </si>
  <si>
    <t>R0025 established a new performance charge for DCC, which linked its performance against its Service Definition with financial incentives. During the R0025 PAB members noted the need to further develop the methodology, including reviewing it periodically. The RPA has worked with the PAB to develop proposals to enhance the performance charge.</t>
  </si>
  <si>
    <t>R0211</t>
  </si>
  <si>
    <t>November 2024 House Keeping Change</t>
  </si>
  <si>
    <t>R0212</t>
  </si>
  <si>
    <t>Protecting Crimestoppers and their Contacts</t>
  </si>
  <si>
    <t>We are seeking to clarify how the information we pass on to suppliers, DNOs, GNOs and Transporters can be used and shared. The aim of which is to protect our charity's reputation, our anonymity guarantee and the welfare of those who contact Crimestoppers/Stay Energy Safe.</t>
  </si>
  <si>
    <t>R0215</t>
  </si>
  <si>
    <t>Schedule 30 Switch Meter Reading Problems - Rejections and Timings</t>
  </si>
  <si>
    <t xml:space="preserve">The Switch Meter Reading Problems processes do not appropriately describe the use of rejections. This inhibits Parties from operating the process as intended and may cause unnecessary delay to the production of an accurate and agreed Switching Meter Reading. 
Additionally, the Performance Assurance Reporting Catalogue (PARC) is missing key data items to allow Performance Assurance to more accurately assure Party performance against Risk Drivers 5.6 and 5.8.
Rejection reasons do not appear to be being reviewed, nor are they understood to be end statuses for the process. </t>
  </si>
  <si>
    <t>R0217</t>
  </si>
  <si>
    <t>Amending contractual obligations for SIPs at Non-Domestic Premises</t>
  </si>
  <si>
    <t>The contractual obligations in section 21 of Schedule 14 are too restrictive or not relevant to Non-Domestic Premises making delivering isolators to Non-Domestic Premises more complex than it needs to be.</t>
  </si>
  <si>
    <t>R0220</t>
  </si>
  <si>
    <t>Housekeeping Change for R0206</t>
  </si>
  <si>
    <t>This change proposal is looking to fix an error identified with R0206 Cross code change to align with BSC CP1598. BSC CP1598 was raised to add six scenario variants to four Market Messages that have been identified as missing. The REC Energy Market Data Specification contains a number of Market Message scenario variants used in BSC processes. This REC Change Proposal has been raised to align with CP1598 and ensure these scenario variants are added to the REC Data Specification. The legal text for R0206 approved at Change Panel on 15 October 2024, had a change to one of the scenario variants (SV00474) that was not clear as it was not red lined. The change was to the owner of the scenario variant from the Retail Energy Code Company (RECCo) to the Balancing and Settlement Code Company (BSCCo). The red lining for SVcccc was also incorrect as it deleted RECCo as the owner when in fact it is a new scenario variant so no previous owner. The owner as BSCCo that was approved, is correct.</t>
  </si>
  <si>
    <t>R0222</t>
  </si>
  <si>
    <t>ESME ID Update Rejections</t>
  </si>
  <si>
    <t>Inability to update ESME IDs as part of Data Cleanse and Metering Activities</t>
  </si>
  <si>
    <t>R0223</t>
  </si>
  <si>
    <t>Reconciliation of Unallocatable Transactions Review</t>
  </si>
  <si>
    <t xml:space="preserve">The process for Reconciliation of Unallocatable Transactions is set out in Section 10 of Schedule 11. During the most recent reconciliation delivery (the gas process from July 2024) several areas of improvement were identified, critically a lack of clarity regarding historic Supplier Licences and how to include or exclude them from the calculations. The Code Manager believes that this lack of clarity and past precedent would lead to material impact on one or more Party. </t>
  </si>
  <si>
    <t>R0225</t>
  </si>
  <si>
    <t>Clarification on TDIS portfolio transfers on sale</t>
  </si>
  <si>
    <t>The current wording of the Energy Theft Reduction Schedule has wording on the transfer of theft targets on portfolio sale, however which sales would qualify is ambiguous.</t>
  </si>
  <si>
    <t>R0226</t>
  </si>
  <si>
    <t>In-year CRS budget amendment</t>
  </si>
  <si>
    <t>DCC has identified that the CRS budget for the current Financial Year (2024-2025) can be reduced, and as per the Code, a REC Change Proposal must be raised for the agreed budget to be amended. This change will have a positive impact as it will result in a cost saving for industry. No Code changes are required, however Clause 9.33 of the REC Main Body states:
Once the budget for Centralised Registration Service charges in a Financial Year has been agreed or determined under this Clause 9, it shall only be amended if such amendment is approved under the Change Management Schedule as if the amendment was an amendment to this Code.</t>
  </si>
  <si>
    <t>R0227</t>
  </si>
  <si>
    <t>Domestic Elective HH Switching</t>
  </si>
  <si>
    <t>Customers are struggling to leave their suppliers as on EHH, measurement class F and profile class 00 are used, and as 00 is also associated with HH Business Supplies, some suppliers have issues registering the sites. They then request the old supplier changes the PC before they switch supply, whereas the old supplier believes the new supplier should be able to accept them as is. And this step shouldn't be necessary. There is nothing on the REC Schedules on best practice around this. A recent study by Perse Technology, that made use of Electralink switching Data, indicated a steep increase in the number of Domestic EHH switches, with a corresponding potential saving in excess of 100m pounds</t>
  </si>
  <si>
    <t>R0232</t>
  </si>
  <si>
    <t>Non-Domestic Change of Occupier SDEP Screens (R0155 Solution)</t>
  </si>
  <si>
    <t>This Issue has been raised to develop the dedicated Non-Domestic Change of Occupier SDEP screens that were not possible as part of R0155 – Change of Occupier: Evidentiary Standards and Timescales. Should this Issue progress with a developed solution, the new dedicated Non-Domestic Change of Occupier screens would replace the temporary work around provided as a temporary workaround in the R0155 solution.</t>
  </si>
  <si>
    <t>R0233</t>
  </si>
  <si>
    <t>Introduction of an Energy Theft Unit (ETU) under the REC</t>
  </si>
  <si>
    <t xml:space="preserve">This proposal is seeking to introduce the Energy Theft Unit (ETU) under the REC. This unit would be provisioned by the City of London Police to investigate and prosecute identified organised Energy Theft and associated crime. </t>
  </si>
  <si>
    <t>R0234</t>
  </si>
  <si>
    <t>Introduction of an energy theft Referral Assessment Service under the REC</t>
  </si>
  <si>
    <t>This proposal seeks to establish a Referral Assessment Service (RAS) as a new REC service and embedding it within REC governance.</t>
  </si>
  <si>
    <t>R0235A</t>
  </si>
  <si>
    <t>Missing Scenario Variants in D0179 Alternate Solution</t>
  </si>
  <si>
    <t>Alternate solution to R0235 which looks at removing the D0179 from the legal text</t>
  </si>
  <si>
    <t>R0236</t>
  </si>
  <si>
    <t xml:space="preserve">REC Party Auto de-accession proposal </t>
  </si>
  <si>
    <t>Update the REC to allow the option of any Party who has not proceeded to pursue Certification within 12 months of accession, and has not contacted the REC Code Manager in at least 6 months to indicate they wish to do so/remain acceded, to be removed without further contact or confirmation with that Party.</t>
  </si>
  <si>
    <t>R0238</t>
  </si>
  <si>
    <t>Performance Assurance Reporting Catalogue - Annual Review</t>
  </si>
  <si>
    <t>As part of the Performance Assurance operating plan we are required to review the PARC on an annual basis to identify any changed required. This exercise has been completed and a small number of minor changes identified including updating reference material to reflect other changes to Performance Assurance artifacts (e.g. updates to the Retail Risk Register)</t>
  </si>
  <si>
    <t>R0239</t>
  </si>
  <si>
    <t>Housekeeping Feb 2025</t>
  </si>
  <si>
    <t>The code manager has identified a number of non-material clarifications, typographical errors and changes needed to REC products.</t>
  </si>
  <si>
    <t>R0241</t>
  </si>
  <si>
    <t>MHHS Incremental Changes for Go Live</t>
  </si>
  <si>
    <t xml:space="preserve">This issue looks to assess and confirm the scope to be taken forward into the Change Proposal that will deliver critical updates to the REC MHHS Code Drafting. </t>
  </si>
  <si>
    <t>R0242</t>
  </si>
  <si>
    <t>Missing Scenario Variant from R0043</t>
  </si>
  <si>
    <t>There is a missing scenario variant from the introduction of R0043 – Schedule 14 Metering Operations states the Crowded Meter Room MOA (CMRM) should send a D0139 to the Supplier and DNO but the scenario variant of CMRM to DNO is missing.</t>
  </si>
  <si>
    <t>R0243</t>
  </si>
  <si>
    <t>Transfer of Standard Settlement Configuration and Time Pattern Regime Data Item Ownership</t>
  </si>
  <si>
    <t>From MHHS go live (M8), responsibility for maintaining the SSC and TPR valid set will transfer to the REC Code Manager. Without an associated change to ownership of the specific data items, cross governance issues will arise delaying the resolution of future changes to the use of SSC and TPR data in enduring retail processes</t>
  </si>
  <si>
    <t>R0244</t>
  </si>
  <si>
    <t>C21 to be introduced into STIRG Document</t>
  </si>
  <si>
    <t>Having to abort smart electric meter installations as a B07 asset code where the meter supply neutral is fed via a shared additional N/E block. The C21 asset code was agreed by the ENA parties some time ago but this change is still yet to be released.</t>
  </si>
  <si>
    <t>R0248</t>
  </si>
  <si>
    <t xml:space="preserve">REC Changes to tie in with DCP451 - Suspending Registrations </t>
  </si>
  <si>
    <t>A DCUSA Change Proposal - DCP 451 ‘Suspending Registrations’ - has been raised to look into this issue. The solution must consider a cross-code solution, which does not put consumer outcomes at risk.</t>
  </si>
  <si>
    <t>R0249</t>
  </si>
  <si>
    <t>Correction to Change Management Schedule regarding sub-committee voting</t>
  </si>
  <si>
    <t>20.4 of Schedule 5 Change Management currently states "decisions of the relevant responsible sub-committee shall be made by a majority vote". This is factually incorrect as the Metering Expert Panel is subject to different voting arrangements.</t>
  </si>
  <si>
    <t>R0250</t>
  </si>
  <si>
    <t>Update to R0060 Implementation Date</t>
  </si>
  <si>
    <t>Without an update to the implementation of R0060 complexity is created for MHHS code drafting implementation as the MHHS design details in its operational choreography document that all timings are in clock time unless stated as otherwise.</t>
  </si>
  <si>
    <t>R0251</t>
  </si>
  <si>
    <t>Amendment to the Business Case for R0044</t>
  </si>
  <si>
    <t>During MHHS System Integration Testing (SIT), additional requirements for the R0044 solution have been identified by the CSS provider, which means the business case for R0044 is no longer accurate. This Change Proposal will update the business case to include the additional costs.</t>
  </si>
  <si>
    <t>R0254</t>
  </si>
  <si>
    <t>Non-Domestic Change of Occupier Reporting (R0155 Solution)</t>
  </si>
  <si>
    <t>As part of the R0155 change process, the REC Performance Assurance Board requested ongoing monitoring reporting to identify outliers or anomalous behaviour which the Code Manager would then follow up in detail. However, this planned reporting by Energy Suppliers was descoped from R0155 due to the ongoing development of an Ofgem Reporting Request for Information (titled Non-Domestic Market Monitoring Request for Information). The Ofgem RFI includes data received from Energy Suppliers on the time taken for a Non-Domestic Consumer’s request, and to simplify the process for Energy Suppliers, REC Performance Assurance intend on using the same data. This reduces the need to make two related, but different reports in the same topic areas. The Code Manager intended to use the reporting from the Ofgem RFI for ongoing Performance Assurance monitoring of the Non-Domestic Change of Occupier process. However, this was not confirmed by Ofgem in time for the R0155 implementation, as such a separate REC Change Proposal is required to include this data as part of the ongoing Performance Assurance monitoring.</t>
  </si>
  <si>
    <t>R0255</t>
  </si>
  <si>
    <t>Terms of Reference Updates</t>
  </si>
  <si>
    <t>To include representation and involve SEC Performance Assurance in PAB meetings and to review REC PAB terms of reference. Plus changes to the CCSG ToRs.</t>
  </si>
  <si>
    <t>R0256</t>
  </si>
  <si>
    <t>MM00023 /D0135 - Asset Condition Report clarification of intent on R0021/R0101</t>
  </si>
  <si>
    <t>Discuss whether an amendment to align SV00025 and SV00493 is appropriate. Further guidance within schedule 14, section 21 interface tables to support parties.</t>
  </si>
  <si>
    <t>R0257</t>
  </si>
  <si>
    <t>Change to REC for Data processing outside of EEA</t>
  </si>
  <si>
    <t>There is an added layer of authorisation to the processing of data outside of the European Economic Area (EEA) which provides no value to the process. The issue is specifically around 20.8) point a) which requires REC Board Approval prior to any processing.</t>
  </si>
  <si>
    <t>R0258</t>
  </si>
  <si>
    <t>Housekeeping June 2025</t>
  </si>
  <si>
    <t>R0259</t>
  </si>
  <si>
    <t>Update to R0173 Implementation Date</t>
  </si>
  <si>
    <t>On 2 May 2025, the Authority approved R0173 Improvements to the Theft Detection Incentive Scheme. The decision document is published on the REC Portal. The initial implementation date proposed under the Change Report was 1 April 2025. The published Authority decision does not include an indication for when the approved solution should be implemented.</t>
  </si>
  <si>
    <t>R0263</t>
  </si>
  <si>
    <t>Sharing Confirmed Energy Theft Data with the BSCCo</t>
  </si>
  <si>
    <t xml:space="preserve">Under The Distribution Connection and Use of System Agreement (DCUSA), theft data sharing between the Theft Risk Assessment Service (TRAS) and the Balancing and Settlement Code (BSC) was added to DCUSA Schedule 25. As TRAS ended before the transfer of theft from DCUSA and SPAA to the REC, it appears that this obligation did not move across to the REC. Consequently, there is a gap in the provision in the REC that would allow the REC Code Manager to share confirmed Energy Theft data with the BSC for the purposes of use within Settlement. Without this ability to share the Energy Theft data, the BSC are unable to confirm that all Energy Theft data has been correctly entered into Settlement. To resolve this issue, a proposal has been made to provide a legal text amendment to Schedule 7 - Energy Theft Reduction, clause 6.4, to include the BSC in the list of organisations and Parties who should be shared the data relating to confirmed Energy Thefts. </t>
  </si>
  <si>
    <t>R0264</t>
  </si>
  <si>
    <t>Data Specification Housekeeping</t>
  </si>
  <si>
    <t>This is a housekeeping Change Proposal subject to the Housekeeping Change Proposal process, rather than the Standard Change Process. The nature of the change is that it makes non-material changes to the REC Products to correct typographical, grammatical or consistency errors, and provides an opportunity to introduce necessary clarifications.</t>
  </si>
  <si>
    <t>R0269</t>
  </si>
  <si>
    <t>Schedule 5 - Change Management: Clarity and Typographical Review</t>
  </si>
  <si>
    <t>Following the implementation of R0167 and the introduction of the REC Issues process, the Code Manager has identified several opportunities to improve clarity, and correct typographical issues, in Schedule 5 – Change Management relating to the Issue and Change Proposal processes. This Change Proposal has been raised to enhance clarity for REC Parties Additionally, key terms—such as the updated titles of Change Reports (e.g., Change Report (Proposal Plan))—should be included in Schedule 5 and defined in Schedule 1 – Interpretations and Definitions.</t>
  </si>
  <si>
    <t>R0270</t>
  </si>
  <si>
    <t>Clarification of SIP Qualification Requirements</t>
  </si>
  <si>
    <t>REC Schedules 1, 14, and 15 all note that in order to Qualify as a Safe Isolation Provider (SIP), the Party needs to be a Qualified Meter Operator Agent (MOA).  It has since been determined that Qualified Electricity Metering Operatives (EMOs) should also be able to Qualify as SIPs.</t>
  </si>
  <si>
    <t>R0271</t>
  </si>
  <si>
    <t>Clarification of ASP, AMI, and EMO Accession Requirements</t>
  </si>
  <si>
    <t>CoMCoP is written with the assumption that all CoMCoP signatories are REC Parties. Schedule 15 is explicit that Meter Operator Agents (MOAs) and Meter Asset Managers (MAMs) need to accede to the code, but is not explicit on whether Automated Meter Reading Service Providers (ASPs), Approved Meter Installers (AMIs), and Electricity Metering Operatives (EMOs) need to accede to the code. REC Main Body outlines that AMIs and EMOs can accede to the code, but does not reference ASPs.</t>
  </si>
  <si>
    <t>R0272</t>
  </si>
  <si>
    <t>Enabling transparency of the CRS Provider’s REC service level performance</t>
  </si>
  <si>
    <t>RECCo regularly reports on the performance of REC Service Providers in relation to their activities under the REC.
Unlike other REC Service Providers, there is no formal agreement in place between the CRS provider and RECCo to permit the publication of CRS performance measures.
As the multi-party agreement, the REC does not specifically address the publication of this performance data. Instead, we are operating under an informal understanding, which means there is a possibility that publication may be delayed or not agreed to in a given month.</t>
  </si>
  <si>
    <t>R0277</t>
  </si>
  <si>
    <t>Data Latency SLA Alignment for Gas Enquiry Service</t>
  </si>
  <si>
    <t>The current performance level for the processing of Data from CDSP is no longer fit for purpose and does not reflect the operational capability of the service. The performance level was originally conceived as part of the CSS programme in 2022 and operational reality has shown it is not required by industry. A revision of the performance level will align service performance metrics with system performance and deliver economic benefit.</t>
  </si>
  <si>
    <t>R0279</t>
  </si>
  <si>
    <t>Housekeeping November 2025</t>
  </si>
  <si>
    <t>R0280</t>
  </si>
  <si>
    <t>CSS Certificate Authority audit clarification</t>
  </si>
  <si>
    <t>CSS Certificate Authority Service Definition clause 9.1 states that the CSS CA Service will be audited each year by a third party against an approved compliance standard and or methodology. The clause however does not state who initiates the audit (i.e. RECCo, the Code Manager, Switching Operator etc.) and engages with the third party.</t>
  </si>
  <si>
    <t>R0283</t>
  </si>
  <si>
    <t>Annual Address Management Plan Updates</t>
  </si>
  <si>
    <t>R0287</t>
  </si>
  <si>
    <t>Clarification and Amendments to Annulment Definition in Schedule 23 – Alignment with SLC Obligations</t>
  </si>
  <si>
    <t xml:space="preserve">The current wording of the Annulment Definition in Schedule 23 remains ambiguous and does not sufficiently align with the obligations set out in Standard Licence Conditions (SLC) 14.2(d),14.4(c) and 14.10. This misalignment has led to inconsistent interpretations of the usage of the annulment process across the industry compared to the intention of the REC change and the licence obligation. </t>
  </si>
  <si>
    <t>R0293</t>
  </si>
  <si>
    <t>Housekeeping February 2026</t>
  </si>
  <si>
    <t>R0298</t>
  </si>
  <si>
    <t>Annual Review of the Performance Assurance Report Catalogue (2025-26)</t>
  </si>
  <si>
    <t>The Code Manager is required to perform an annual review of a number of PAF items, including the PARC. The PARC has already been updated several times over the course of 2025 through a series of REC Changes (including R0173, R0202, R0254, R0259). We have conducted an end-to-end review and have identified the other changes are required.</t>
  </si>
  <si>
    <t>R0309</t>
  </si>
  <si>
    <t>DCC has identified that the CRS budget for the current Financial Year (2025-2026) can be reduced, and as per the Code, a REC Change Proposal must be raised for the agreed budget to be amended.</t>
  </si>
  <si>
    <t>Jonathan Hawkins</t>
  </si>
  <si>
    <t>N/A</t>
  </si>
  <si>
    <t xml:space="preserve">Energy Suppliers, Distribution Network Operators, Electricity Enquiry Service (ESS) Users, MPAS Providers </t>
  </si>
  <si>
    <t>Energy Suppliers, Distribution Network Operators</t>
  </si>
  <si>
    <t>Abid Sheikh</t>
  </si>
  <si>
    <t>Ofgem</t>
  </si>
  <si>
    <t>Suppliers, Network Parties, and the DCC</t>
  </si>
  <si>
    <t>Colin Berry</t>
  </si>
  <si>
    <t>Elexon</t>
  </si>
  <si>
    <t>Gemma Dixon</t>
  </si>
  <si>
    <t>David Morton</t>
  </si>
  <si>
    <t>EDF</t>
  </si>
  <si>
    <t>Jonathan Holland</t>
  </si>
  <si>
    <t>Energy Suppliers, Distribution Network Operators, Metering Equipment Managers, DCC, Data Collectors, EES Users, Prepayment Meter Infrastructure Provider, Meter Point Administration Service</t>
  </si>
  <si>
    <t>Ben Lathbury</t>
  </si>
  <si>
    <t>EMRS</t>
  </si>
  <si>
    <t>No impacted parties</t>
  </si>
  <si>
    <t>Colette Baldwin</t>
  </si>
  <si>
    <t>Metering Equipment Managers</t>
  </si>
  <si>
    <t>David Brown (originally Tom Chevalier)</t>
  </si>
  <si>
    <t>Association of Meter Operators</t>
  </si>
  <si>
    <t>Energy Suppliers, Metering Equipment Managers, Data Collectors</t>
  </si>
  <si>
    <t>Elaine Carr</t>
  </si>
  <si>
    <t>Scottish Power Energy Networks</t>
  </si>
  <si>
    <t>Energy Suppliers, Distribution Network Operators, Metering Equipment Managers</t>
  </si>
  <si>
    <t>Energy Suppliers and Metering Equipment Managers</t>
  </si>
  <si>
    <t>Electricity and Gas</t>
  </si>
  <si>
    <t>EES Users</t>
  </si>
  <si>
    <t>The Code Manager</t>
  </si>
  <si>
    <t>Eliana Campbell</t>
  </si>
  <si>
    <t>DCC</t>
  </si>
  <si>
    <t>Scottish Power Energy Retail</t>
  </si>
  <si>
    <t>Energy Suppliers, Distribution Network Operators, Metering Equipment Managers, EES Users</t>
  </si>
  <si>
    <t>Kelly Austin</t>
  </si>
  <si>
    <t>Henry Kemp</t>
  </si>
  <si>
    <t>Jon Dixon</t>
  </si>
  <si>
    <t>Energy Suppliers, Distribution Network Operators, Gas Transporters, Metering Equipment Managers, DCC, Shippers, Data Collectors, Data Aggregators, Green Deal Providers, Green Deal Finance Parties, Meter Asset Providers, AMR Service Providers, EES Users, GES Users, GDCC Users</t>
  </si>
  <si>
    <t xml:space="preserve">Lewis Williams </t>
  </si>
  <si>
    <t>Patrick Bibby</t>
  </si>
  <si>
    <t>LCCC</t>
  </si>
  <si>
    <t>Energy Suppliers, Generators and Capacity Providers</t>
  </si>
  <si>
    <t>Alasdair MacMillan</t>
  </si>
  <si>
    <t>David Jones</t>
  </si>
  <si>
    <t>Alt HanCo</t>
  </si>
  <si>
    <t>Electricity Suppliers, Distribution Network Operators, Metering Equipment Managers, Data Collectors, Meter Asset Providers</t>
  </si>
  <si>
    <t>Jason Brogden</t>
  </si>
  <si>
    <t>MHHS Programme</t>
  </si>
  <si>
    <t xml:space="preserve"> DCC as CSS Provider, (Distribution Network Operators as ERDS Providers)</t>
  </si>
  <si>
    <t>MHHS M8</t>
  </si>
  <si>
    <t>Brian O'Shea</t>
  </si>
  <si>
    <t>Energy Suppliers, Gas Transporters, DNOs, Metering Equipment Managers, Non-REC party service users and the DCC</t>
  </si>
  <si>
    <t>Bradley Baker</t>
  </si>
  <si>
    <t>Cristina Bermudez Alvarez</t>
  </si>
  <si>
    <t>GES Provider, Metering Equipment Managers, Meter Asset Providers</t>
  </si>
  <si>
    <t>George Barnes</t>
  </si>
  <si>
    <t>EES Provider, Virtual Lead Parties</t>
  </si>
  <si>
    <t>Cordelia Grey</t>
  </si>
  <si>
    <t>DCC, GRDS Provider, ERDS Providers, EES Provider, GES Provider</t>
  </si>
  <si>
    <t>Georgina Scott-Picton</t>
  </si>
  <si>
    <t>All REC Service Users</t>
  </si>
  <si>
    <t>Daniel Tadecicco</t>
  </si>
  <si>
    <t>St Clements</t>
  </si>
  <si>
    <t>Task Force 
Harriet Truss</t>
  </si>
  <si>
    <t>ERDS, EES, CSS, Suppliers</t>
  </si>
  <si>
    <t>DNOs, Suppliers, ERDS</t>
  </si>
  <si>
    <t>Chris Price</t>
  </si>
  <si>
    <t>Switching Data Service Providers, Central Switching Service Provider</t>
  </si>
  <si>
    <t>Metering Equipment Managers, RECCo, Code Manager, Energy Suppliers, Metering Schemes Auditor</t>
  </si>
  <si>
    <t>CSS Provider, Switching Data Service Providers, Energy Suppliers, EES</t>
  </si>
  <si>
    <t>Task Force 
Caroline Freimuller</t>
  </si>
  <si>
    <t xml:space="preserve">Dual </t>
  </si>
  <si>
    <t>DCC, Non-Party REC Service Users</t>
  </si>
  <si>
    <t>Beth Brown</t>
  </si>
  <si>
    <t>CSS Provider, Switching Operator</t>
  </si>
  <si>
    <t>Switching Service Desk, EES Provider, GES Provider</t>
  </si>
  <si>
    <t>Code Manager, REC Parties and Service Providers</t>
  </si>
  <si>
    <t>Dave Addison</t>
  </si>
  <si>
    <t>Suppliers, Metering Equipment Managers, GES Provider</t>
  </si>
  <si>
    <t>Task Force Gemma Dixon</t>
  </si>
  <si>
    <t>Task Force Elise Handy</t>
  </si>
  <si>
    <t>Energy Suppliers, DCC, Gas Consumers, Electricity Consumers</t>
  </si>
  <si>
    <t>Suppliers, DNOs, TPIs, , EES</t>
  </si>
  <si>
    <t>MEMs, DNOs, Suppliers, AMI, MI and AMR Service Providers</t>
  </si>
  <si>
    <t>Sharon Dudley</t>
  </si>
  <si>
    <t>Gas Shippers, Gas Transporters, IGTs</t>
  </si>
  <si>
    <t>Rosalind Timperley</t>
  </si>
  <si>
    <t>Andrew Waghorn</t>
  </si>
  <si>
    <t>Central Registration Service, CSS Users, Switching Service Providers, Electricity Consumers, Gas Consumers</t>
  </si>
  <si>
    <t>Switching Operator, ERDS Providers, CSS Users, MHHS Programme</t>
  </si>
  <si>
    <t>David Morley</t>
  </si>
  <si>
    <t>Task Force Lydia Bentley</t>
  </si>
  <si>
    <t xml:space="preserve">Gas </t>
  </si>
  <si>
    <t>Suppliers, MEMs, Shippers, CDSP</t>
  </si>
  <si>
    <t>ERDS Providers. (CSS Provider, GRDS Provider)</t>
  </si>
  <si>
    <t>Andrew Dawson</t>
  </si>
  <si>
    <t>GB Group Plc</t>
  </si>
  <si>
    <t>EES Provider, Electricity Consumers, Third Party Intermediaries</t>
  </si>
  <si>
    <t>Tina Pearce</t>
  </si>
  <si>
    <t>EES, Electricity Suppliers, Meter Equipment Managers, Distribution Network Operators</t>
  </si>
  <si>
    <t>Suppliers, Metering Equipment Managers, Distribution Network Operators</t>
  </si>
  <si>
    <t>Task Force Colette Baldwin</t>
  </si>
  <si>
    <t>Switching Operator, CSS Users, Switching Data Service Providers</t>
  </si>
  <si>
    <t>TPIs, Suppliers, Electricity Consumers</t>
  </si>
  <si>
    <t>Scottish Power</t>
  </si>
  <si>
    <t>Suppliers, GES Provider</t>
  </si>
  <si>
    <t>All REC Parties, Electricity Consumers, Gas Consumers</t>
  </si>
  <si>
    <t>REC Parties</t>
  </si>
  <si>
    <t>Monica Gandolfi</t>
  </si>
  <si>
    <t>No impacted Parties, DCC as Service Provider, Electricity Consumers, Gas Consumers</t>
  </si>
  <si>
    <t>Katie Taaffe</t>
  </si>
  <si>
    <t>Task Force</t>
  </si>
  <si>
    <t>RECCo, Code Manager</t>
  </si>
  <si>
    <t xml:space="preserve">Task Force 
James Hardy </t>
  </si>
  <si>
    <t>Suppliers and Third Party Intermediaries, MEMs, MAPs, Gas Consumers</t>
  </si>
  <si>
    <t>Energy Suppliers, DNOs, Electricity Consumers, Gas Consumers</t>
  </si>
  <si>
    <t>Mark Pearce</t>
  </si>
  <si>
    <t>Switching Operator, Code Manager</t>
  </si>
  <si>
    <t>Lynne Fallon</t>
  </si>
  <si>
    <t>Sam Briggs</t>
  </si>
  <si>
    <t>Suppliers, Code Manager</t>
  </si>
  <si>
    <t>Task Force 
Elise Handy</t>
  </si>
  <si>
    <t>Suppliers, Code Manager, RECCo</t>
  </si>
  <si>
    <t>Katie Stanyard</t>
  </si>
  <si>
    <t>Energy Networks Association</t>
  </si>
  <si>
    <t xml:space="preserve">Metering Expert Panel </t>
  </si>
  <si>
    <t xml:space="preserve">Electricity </t>
  </si>
  <si>
    <t>Suppliers, DNOs, MEMs</t>
  </si>
  <si>
    <t xml:space="preserve">Gas Consumers, GTs, CDSP, Gas Suppliers, MEMs </t>
  </si>
  <si>
    <t>GRDA, CSS</t>
  </si>
  <si>
    <t>Energy Suppliers, MEMs, DNOs, AMIs, EMOs, SIPs, ASPs</t>
  </si>
  <si>
    <t>Lewis William</t>
  </si>
  <si>
    <t>Energy Suppliers, Gas Transporters, MEMs and DNOs</t>
  </si>
  <si>
    <t>Suchitra Hammond</t>
  </si>
  <si>
    <t>Energy Suppliers, TPIs, Consumers</t>
  </si>
  <si>
    <t>Gas and Electricity</t>
  </si>
  <si>
    <t>CSS and CSS Users</t>
  </si>
  <si>
    <t xml:space="preserve">Change Panel </t>
  </si>
  <si>
    <t>Suppliers, MEMS, Green Deal Providers, Green Deal Finance Providers, Data Collectors</t>
  </si>
  <si>
    <t>Gas Consumers, Domestic Prepayment, Domestic Credit, Microbuisness, Small and Medium Enterprise (SME) and Industrial and Commercial (I&amp;C)</t>
  </si>
  <si>
    <t xml:space="preserve">Brett Ryan </t>
  </si>
  <si>
    <t>Hydrogen Uk</t>
  </si>
  <si>
    <t>Electricity Suppliers</t>
  </si>
  <si>
    <t xml:space="preserve">Christopher Day </t>
  </si>
  <si>
    <t xml:space="preserve">Elexon </t>
  </si>
  <si>
    <t>Paul Rocke</t>
  </si>
  <si>
    <t>Helen Fosberry</t>
  </si>
  <si>
    <t>All Parties</t>
  </si>
  <si>
    <t>Glenn Sheern/Claire Hemmens</t>
  </si>
  <si>
    <t>Code Manager/RECCo</t>
  </si>
  <si>
    <t xml:space="preserve">Lorna Mallon </t>
  </si>
  <si>
    <t>Andy Alverez</t>
  </si>
  <si>
    <t>Chris Stock</t>
  </si>
  <si>
    <t>Energy Suppliers, Code Manager, RECCo</t>
  </si>
  <si>
    <t xml:space="preserve">Glenn Sheern </t>
  </si>
  <si>
    <t>REC Committees</t>
  </si>
  <si>
    <t xml:space="preserve">Andrew Waghorn </t>
  </si>
  <si>
    <t>All REC Parites</t>
  </si>
  <si>
    <t>MOAs, DNOs, Energy Suppliers</t>
  </si>
  <si>
    <t>MAMs, Suppliers, CDSP, Shippers</t>
  </si>
  <si>
    <t>Energy Suppliers, DNOs, MEMs</t>
  </si>
  <si>
    <t>Nirav Vyas</t>
  </si>
  <si>
    <t>Energy Suppliers, DNOs, MEMs, EES Provider, DIP Manager</t>
  </si>
  <si>
    <t>Central Switching Service Provider</t>
  </si>
  <si>
    <t>Centrica</t>
  </si>
  <si>
    <t>Energy Suppliers, EES Provider</t>
  </si>
  <si>
    <t>CCSG Committee Members</t>
  </si>
  <si>
    <t>Jenny Boothe</t>
  </si>
  <si>
    <t>Authority</t>
  </si>
  <si>
    <t>Energy Suppliers, DNOs, MEMs, EES Users, EES Provider, ERDAs, CSS Provider, DCs, Das, Gas Transporters, Shippers</t>
  </si>
  <si>
    <t>Energy Suppliers, GES Users</t>
  </si>
  <si>
    <t>Annette Booysen</t>
  </si>
  <si>
    <t>Crimestoppers</t>
  </si>
  <si>
    <t>Energy Suppliers, DNOs, Gas Transporters, Crimestoppers</t>
  </si>
  <si>
    <t>SIPs</t>
  </si>
  <si>
    <t>Octopus Energy</t>
  </si>
  <si>
    <t>Paul Sutherland</t>
  </si>
  <si>
    <t>Suppliers, DNO, GT</t>
  </si>
  <si>
    <t>All REC Parties, Code Manager</t>
  </si>
  <si>
    <t>Code Manager, Distribution Network Operators (DNOs), Energy Suppliers, and Meter Asset Providers</t>
  </si>
  <si>
    <t>DNOs, CMRM</t>
  </si>
  <si>
    <t>DNOs,Non-REC Party Service Users,MOAs,Electricity Suppliers</t>
  </si>
  <si>
    <t>Chris Varney</t>
  </si>
  <si>
    <t>DNOs, MOAs</t>
  </si>
  <si>
    <t>Vaishnavi Sharma</t>
  </si>
  <si>
    <t>DNOs, Energy Suppliers</t>
  </si>
  <si>
    <t>Energy Suppliers, Ofgem</t>
  </si>
  <si>
    <t>Beth Gibson</t>
  </si>
  <si>
    <t>CCSG, REC PAB</t>
  </si>
  <si>
    <t>SIPS, CMRMs, Advanced Metering Service, Smart Metering Service</t>
  </si>
  <si>
    <t>Niall Lockhart</t>
  </si>
  <si>
    <t>Alex Leyland</t>
  </si>
  <si>
    <t>Daniel Rodgers</t>
  </si>
  <si>
    <t>EMOs, SIPs</t>
  </si>
  <si>
    <t>EMOs, AMIs</t>
  </si>
  <si>
    <t>Jenny Bridges</t>
  </si>
  <si>
    <t>Smart DCC</t>
  </si>
  <si>
    <t>Energy Suppliers, Distribution Network Operators, Gas Transporters, Central Data Service Provider, CSS Service Provider, REC Performance Assurance</t>
  </si>
  <si>
    <t>Vaishnavi Campbell-Sharma</t>
  </si>
  <si>
    <t>Brad Baker</t>
  </si>
  <si>
    <t>R0004</t>
  </si>
  <si>
    <t>Electricity Enquiry Service (EES) Master Administration User (MAU) Access</t>
  </si>
  <si>
    <t>Within the Energy Enquiry Service (EES) Technical Specification Document, only one Master Admin User (MAU) can be appointed at any one time for an organisation/EES User. 
During a planned absence, the MAU responsibilities can be transferred to a temporary or new MAU, but when there is unplanned or unexpected absence the MAU responsibilities are not automatically transferred to another person within the ESS User’s organisation, this limits access to reporting and can lead to delays in setting up additional email domains.
The proposer has proposed that allowing more than one MAU per organisation/EES User is a potential solution to address these issues.</t>
  </si>
  <si>
    <t>R0005</t>
  </si>
  <si>
    <t>Access to EES (Energy Enquiry Service) and GDCC API for CSS Interface Providers</t>
  </si>
  <si>
    <t>Access to EES (Energy Enquiry Service) and GES (Gas Enquiry Service) for supplier solution providers</t>
  </si>
  <si>
    <t>R0006</t>
  </si>
  <si>
    <t>Missing Meter Technical Details</t>
  </si>
  <si>
    <t xml:space="preserve">On a Change of Supplier, where a new Metering Equipment Manager is appointed by the Gaining supplier (and they are different to the Losing Supplier’s Metering Equipment Manager (MEM)), if the Losing Supplier’s MEM doesn’t receive or respond to the request for Meter Technical Details from the Gaining Supplier’s MEM, they will be unable to provide them to the Gaining Supplier.  
In the absence of the Meter Technical Details, the Gaining Supplier is unable to set up the Customer’s Account and Billing records, which means that the customer is at risk of not receiving their new bills on time.  The Losing supplier may also not receive the final readings and may have to rely on an industry provided estimate, resulting in a possible challenge to that bill and further work to resolve and close the account.  </t>
  </si>
  <si>
    <t>R0007</t>
  </si>
  <si>
    <t>Changes to message ownership in SDEP</t>
  </si>
  <si>
    <t>Currently in the SDEP there is no way to assign/unassign multiple messages to Authorised Persons in one action, this makes the allocation of messages inefficient. Each message must be individually opened before it can be assigned/unassigned. Not having clarity on the status of messages, or the ability to assign multiple messages to an Authorised Person as one action, may result in the allocation of queries being delayed, potentially impacting response times for queries and escalations. Any delays in resolving those queries could have a detrimental impact on the customer’s experience. There is also limited methods of effectively identifying and being able to filter messages requiring action on the home screen. This effects the Authorised Person’s ability to promptly allocate and resolve messages within the agreed Service Level Agreement (SLA).</t>
  </si>
  <si>
    <t>R0013</t>
  </si>
  <si>
    <t>Electricity Enquiry Service API Service Status</t>
  </si>
  <si>
    <t>Introduction of an API service status as part of the Electricity Enquiry Service (EES) API</t>
  </si>
  <si>
    <t>R0016</t>
  </si>
  <si>
    <t>Resolution of Bilateral Erroneous Transfers</t>
  </si>
  <si>
    <t>Where an Erroneous Transfer involves more than two Suppliers these are resolved via email and telephone. The proposer has identified inconsistencies and inefficiencies in the resolution of these Bilateral Erroneous Transfers. These inconsistencies can result in delayed resolution or the need for Contract Manager involvement to progress a resolution. 
The Change Proposer has proposed introducing a designated queue in SDEP specific to Bilateral Erroneous Transfers, where three or more Suppliers could access a single Bilateral communication in order to resolve Bilateral Erroneous Transfers, in a more consistent and efficient manner.</t>
  </si>
  <si>
    <t>R0024</t>
  </si>
  <si>
    <t>EAC information in the EES API</t>
  </si>
  <si>
    <t>R0026</t>
  </si>
  <si>
    <t>Whole current (WC)/Current Transformer (CT) certificates</t>
  </si>
  <si>
    <t>Metering Equipment Managers (MEM) are able to add work categories to their accreditation without audit checks being done  until the next audit cycle.  The proposal looks to introduce assessment checks when new categories are added to an accredited MEM's accreditation</t>
  </si>
  <si>
    <t>R0027</t>
  </si>
  <si>
    <t>Minimum identification requirements in the Meter Operation Code of Practice</t>
  </si>
  <si>
    <t>To introduce minimum standards for MEM identify cards under Metering Operations Code of Practice</t>
  </si>
  <si>
    <t>R0029</t>
  </si>
  <si>
    <t>Mandating Timely Meter Product Data (MPD) Updates</t>
  </si>
  <si>
    <t>The REC meter product data (MPD) contain valid gas meter products  (formerly MDD in SPAA).  There is a gap in the REC that does not state that a meter type must be part of the valid MPD Set to be installed</t>
  </si>
  <si>
    <t>R0040</t>
  </si>
  <si>
    <t>CSS Switch Synchronisation to ERDA at SecuredActive</t>
  </si>
  <si>
    <t>This change seeks to remove MPRS from the Objection/Withdrawal Process, so that every Switch going into Settlement is Final.</t>
  </si>
  <si>
    <t>R0046</t>
  </si>
  <si>
    <t>Governance of Data under the REC</t>
  </si>
  <si>
    <t>The current data protection and governance provisions in the REC are not fit for purpose, having the potential for ambiguity. Changes have been identified, following legal review, to provide more clarity for REC Parties who are Data Controllers and/or Data Processors, and to enable RECCo to maintain a comprehensive approach to the governance of data under the REC.</t>
  </si>
  <si>
    <t>R0050</t>
  </si>
  <si>
    <t>Clarification of REC Maintenance of Qualification Schedule</t>
  </si>
  <si>
    <t>Schedule 9 (Maintenance of Qualification for the REC) contains an obligation to document any system changes or processes which may impact interfaces with the CSS Provider or other Market Participants. This is inconsistent with the guidance document which advises that material event includes major systems and process change (rather than “any” changes).</t>
  </si>
  <si>
    <t>R0051</t>
  </si>
  <si>
    <t>Switch Request Objections (Change of Occupier)</t>
  </si>
  <si>
    <t>This Change Proposal looks to clarity obligations regarding the losing suppliers' rights to object and the circumstances surrounding registrations by gaining suppliers, following the migration from the MRA to the REC.</t>
  </si>
  <si>
    <t>R0053</t>
  </si>
  <si>
    <t>24/7 Emergency Metering Service</t>
  </si>
  <si>
    <t>Suppliers currently are not required to provide a 24/7 emergency metering service that enables a Consumer to speak to an agent and/or receive a visit from a field operative outside normal business hours when faced with power loss situation relating to a metering issue. This Change Proposal has been raised to assess and consider the options to address this issue.</t>
  </si>
  <si>
    <t>R0056</t>
  </si>
  <si>
    <t>EES/GES Additional Service Request for Housing Associations to be added to the Data Access Matrix</t>
  </si>
  <si>
    <t>Housing Associations need to validate supply point information to ensure that they have the most up to date and accurate data against each property in their portfolio and also to complement their internal safety inspection processes. 
We are requesting that Housing Associations have access to data in EES and GES to understand and confirm which of their properties contain live supply points, the meter locations, asset data and last inspection checks. This will also enable Housing Associations to update the industry where gas safety information is not accurate against their site data.</t>
  </si>
  <si>
    <t>R0057</t>
  </si>
  <si>
    <t>Clarification of Supplier of Last Resort Obligations under the REC</t>
  </si>
  <si>
    <t>We are seeking to ensure that, when a Supplier of Last Resort (SoLR) is appointed by Ofgem, that it is clear exactly which obligations they inherit at the point the SoLR Direction takes effect, and where responsibility for meeting the obligations in the REC lies. We are also seeking to ensure that REC governance recognises and accounts for the limitations of the control that the appointed SoLR has when meeting any REC obligations that they have inherited from the failed supplier following a Supplier of Last Resort direction being made.</t>
  </si>
  <si>
    <t>R0058</t>
  </si>
  <si>
    <t>REC Services Procurement Clarification</t>
  </si>
  <si>
    <t>Amending Clause 5.3 to clarify that all provision of REC Services to the REC Service Users (including the Centralised Registration Service is procured by, and from, the CRS Provider) and are procured from the REC Service Providers by RECCo. These clarifications will help protect both DCC and RECCo’s input VAT entitlement.</t>
  </si>
  <si>
    <t>R0061</t>
  </si>
  <si>
    <t>Resolution of invalid CSS data by Data Owners</t>
  </si>
  <si>
    <t>Data is sent via the supplier or MEM to update MPRS which is then sent to CSS. If the data is considered invalid at CSS, an error is returned to MPRS. An incident is then raised by the DNO/iDNO and send the detail of the invalid data to the supplier/MEM. MPRS is the conduit of data from the suppliers &amp; MEMs to CSS and are not responsible for the data, therefore only the supplier/MEM can correct the data. The incidents must be put on hold until the DNOs/IDNOs get an answer from the owner of the data to prevent SLA breaches. As the SLA does not apply to the supplier/MEM explicitly, there is no pressure on them to provide the data, so the incidents remain in the DNOs/IDNOs queue with the need to chase every few days to prevent the incident being closed. The responsibility for the incidents should be on the suppliers (also with responsibility for MEMs) – and therefore the incidents be assigned directly to them instead of the DNOs/IDNOs</t>
  </si>
  <si>
    <t>R0065</t>
  </si>
  <si>
    <t>Registration of Smart Export Guarantee (SEG) Sites</t>
  </si>
  <si>
    <t>The Smart Export Guarantee (SEG) is an obligation set by the Department for Business, Energy and Industrial Strategy (BEIS) for licensed electricity Suppliers to offer a tariff to small-scale low-carbon Generators and make payments directly for exported electricity. The SEG came into force on 1 January 2020 and introduced the need to register and settle Export Meter Point Administration Numbers (MPANs), in accordance with the Balancing and Settlement Code (BSC) arrangements, for generators with capacity up to 5 Megawatts (MW). There are a number of scenarios arising which question whether these existing processes established for the import market are fit for purpose for the export market and for the use of shared smart Meters. The REC should allow for registration of export at smaller scale generation (i.e. below 30kW) to ensure that the SEG scheme is workable and therefore the issue with MEM appointment for SEG sites needs to be investigated. This market is only going to increase following the introduction of the SEG, the continued roll out of Smart Meters capable of recording export, and as we move towards mandatory half-hourly settlement of all consumer energy.</t>
  </si>
  <si>
    <t>R0075</t>
  </si>
  <si>
    <t>Enabling Software Product Qualification</t>
  </si>
  <si>
    <t>This change proposes that specific software product sets should be allowed to complete qualification independently of any specific REC Party. The product set would then be subject to its own maintenance of qualification by following the REC Maintenance of Qualification processes. Any REC Party using that product set would then be able to ‘place reliance’ on this qualification as part of their own market entry and annual maintenance statements.</t>
  </si>
  <si>
    <t>R0076</t>
  </si>
  <si>
    <t>DNOs notifying Suppliers about Crossed Meters</t>
  </si>
  <si>
    <t>The Change seeks to introduce a way for the DNOs to raise a crossed meter issue with the supplier, in a way that directly feeds into the supplier’s list of crossed meter issues.
The supplier will be required to feedback progress to the DNO who has raised the issue with them, this should be defined as a process within the REC</t>
  </si>
  <si>
    <t>R0077</t>
  </si>
  <si>
    <t>Resolution of EES API SearchAddress method discrepancies</t>
  </si>
  <si>
    <t>This change aims to ensure that the returned data items have uniform labels irrespective of the scenario that provides the data. This ensures that the requestor does not have to anticipate potentially different data labels. This issue has only been raised by one party and is thought to be a relatively rare occurrence due to generally good matching between MPL and REL addresses.</t>
  </si>
  <si>
    <t>R0079</t>
  </si>
  <si>
    <t>Addition of Previous MEM to the EES API</t>
  </si>
  <si>
    <t>This change aims to add the previously appointed MEM as a data item viewable in the EES API</t>
  </si>
  <si>
    <t>R0081</t>
  </si>
  <si>
    <t xml:space="preserve">	CSS Market Message Retry Strategy</t>
  </si>
  <si>
    <t>The prescriptive nature of the Market Message retry drafting is currently impeding on the CSS Service Provider’s ability to ensure all Market Messages are sent and received successfully between the CSS and the CSS User.
The CP proposed a move to a principles-based obligation that allows for flexibility to ensure the CSS and CSS User are able to attempt retries but not have to follow specific timings or have a maximum number of retries.</t>
  </si>
  <si>
    <t>R0082</t>
  </si>
  <si>
    <t>Formalising the Submission of PPMIP Unallocated Transaction Report (UTR) Files</t>
  </si>
  <si>
    <t>This CP seeks to address the following issues regarding the Unallocated Transaction Report (UTR) files provided by PPMIPs to the Code Manager each month:
1. There is no REC requirement for PPMIPs to submit a monthly file to the Code Manager
2. PPMIPs are currently submitting files in two different file formats
3. C&amp;C is only able to load one of the two file formats The CP has been raised to introduce a requirement in the REC for PPMIPs to provide monthly Unallocated Transaction Report (UTR) files to the Code Manager in a single file format, set out in the REC Data Specification. With this format being one that can be loaded by C&amp;C.</t>
  </si>
  <si>
    <t>R0085</t>
  </si>
  <si>
    <t>Switching Programme Designation of the Steady State Commencement Date</t>
  </si>
  <si>
    <t xml:space="preserve">Following Ofgem’s designation of the “Steady State Commencement Date” as 00:01 hours on 31 October 2022, this CP will remove redundant text and make the necessary changes to reflect the designation. </t>
  </si>
  <si>
    <t>R0086</t>
  </si>
  <si>
    <t>ERDS Upload File in the Data Specification and clarification of cancellation code</t>
  </si>
  <si>
    <t>The MPAS/ERDS Upload file has historically been a part of the Data Specification however during transition from the MRA, the process has been omitted. This change seeks to restore the file to the specification.
Secondly, the file previously provided a cancellation reason code for Switches.  Under the current REC arrangements (i.e. since CSS go live) Reason codes are not provided and have been defaulting to W which indicated a reason of “withdrawn” which may now be misleading.
This Change Proposal has been raised to address these issues</t>
  </si>
  <si>
    <t>R0087</t>
  </si>
  <si>
    <t>MAP - GES Portfolio Dashboard</t>
  </si>
  <si>
    <t>This Change Proposal is to look at the possibility of providing a portfolio view for the MAP.</t>
  </si>
  <si>
    <t>R0089</t>
  </si>
  <si>
    <t xml:space="preserve">Removal of Pre-COVID AQ Value from Data Access Matrix
</t>
  </si>
  <si>
    <t>Following the COVID pandemic when there were extended periods where certain sites were precluded from operation, Supply Meter Point AQs could have been non-representative of the normal expected Annual Quantity.  As a consequence, an additional item was made available to parties via the Data Permissions Matrix and a DSC Service provided to enable access.  This service was not migrated to REC and has now expired within the DSC.  The data item should now be removed from the DAM.</t>
  </si>
  <si>
    <t>R0099</t>
  </si>
  <si>
    <t>CSS End User Obligations</t>
  </si>
  <si>
    <t>There are multiple observed instances of CSS incidents that have been raised that cannot be resolved without proactive engagement from the end user. There are currently no direct obligations on CSS Users to engage with the incident resolution process, or to provide up to date contact details, which can result in the CSS System Operator struggling to resolve incidents in a timely manner.
This results in CSS incidents remaining unresolved and results in a degradation of the effectiveness of the switching process. This Change Proposal has been raised to address this issue.</t>
  </si>
  <si>
    <t>R0104</t>
  </si>
  <si>
    <t>Clarifying requirement for continuous billing following an Erroneous Switch</t>
  </si>
  <si>
    <t>Schedule 30 (Resolution of Consumer Facing Switching and Billing Issues) includes requirements on Suppliers relating to the identification and resolution of Erroneous Switches. This includes a set of principles and outcomes that Supplier's must adhere to. One of the required outcomes of an Erroneous Switch is that the consumer is only billed once for the period of the Erroneous Switch, and that they are only billed by the Supplier they have a valid contract with.
Paragraph 5.2 of the CFSB Schedule sets out that the Losing Supplier should accept responsibility for billing during the period of the Erroneous Switch. However, it is not explicitly clear that the Gaining Supplier should not bill the consumer for consumption during the period of the erroneous supply. This Change Proposal has been raised to review the wording of paragraph 5.2, or the resolution outcomes more generally, so there it is clear to Suppliers, and the REC PAB in their assurance activities, what the expectations are.</t>
  </si>
  <si>
    <t>R0106</t>
  </si>
  <si>
    <t>The Report Catalogue has been updated following our annual product review and in line with changes made to the Retail Risk Register, which are going through consultation in parallel.</t>
  </si>
  <si>
    <t>R0107</t>
  </si>
  <si>
    <t>CSS Message Time Stamping</t>
  </si>
  <si>
    <t>Currently there is no mechanism that allows CSS end users to correctly interpret the order that messages came into effect within CSS. This can result in complications when where end user systems become out of sync with CSS. 
This Change Proposal has been raised to time stamp each message with the CSS effective date, to enable CSS Users to determine the appropriate order</t>
  </si>
  <si>
    <t>R0109</t>
  </si>
  <si>
    <t>Aligning electricity and gas timescale requirements for sharing Meter Technical Detail information</t>
  </si>
  <si>
    <t xml:space="preserve"> This change proposes that the required timescale for the electricity Meter Technical Details to be sent to the Supplier from the MEM should be shortened to 2 Working Days to align with the timescales for gas.</t>
  </si>
  <si>
    <t>R0112</t>
  </si>
  <si>
    <t>Supplier compensation for Network Party driven MPXN or GSP Group changes</t>
  </si>
  <si>
    <t xml:space="preserve">This change seeks to introduce nominal compensation payments for Suppliers, where a Network Party requests an MPXN or GSP Group change. </t>
  </si>
  <si>
    <t>R0116</t>
  </si>
  <si>
    <t>TPI access to the Meter Asset Manager data via the GES</t>
  </si>
  <si>
    <t xml:space="preserve">TPIs do not currently have access to the MAM via GES. Provision of the MAM will allow TPIs to identify and contact the relevant MAM to arrange direct MAM agreements for clients on their behalf. </t>
  </si>
  <si>
    <t>R0117</t>
  </si>
  <si>
    <t>Retrospective Implementation of Distribution Code Use of System Agreement (DCUSA) DCP 383</t>
  </si>
  <si>
    <t xml:space="preserve">DCUSA Change Proposal DCP383 was raised on 17 February 2021, was approved by Ofgem on 15 December 2021 and was implemented on the 24 February 2022.  This change to DCUSA was to allow the DNO to move the existing whole current meter(s) and associated metering equipment as part of a service alteration. DCUSA identified the impacted parties as Suppliers, DNOs and IDNOs, however, as part of the legal text and changes to the Data Specification, the inclusion of activities related to the Meter Equipment Managers were incorporated without a corresponding change being raised to the REC. </t>
  </si>
  <si>
    <t>R0123</t>
  </si>
  <si>
    <t>SDEP Review Improvements (3) - Look and feel</t>
  </si>
  <si>
    <t>This change will improve (Look and Feel) operational efficiency for users of the SDEP system and therefore give more opportunity for timely rectification of consumer issues.</t>
  </si>
  <si>
    <t>R0124</t>
  </si>
  <si>
    <t>SDEP Review Improvements (4) - Reporting</t>
  </si>
  <si>
    <t>This change will improve (Reporting) operational efficiency for users of the SDEP system</t>
  </si>
  <si>
    <t>R0125</t>
  </si>
  <si>
    <t>SDEP Review Improvements (5) – multilateral Erroneous Switches</t>
  </si>
  <si>
    <t>This change will improve (multilateral Erroneous Switches) operational efficiency for users of the SDEP system</t>
  </si>
  <si>
    <t>R0126</t>
  </si>
  <si>
    <t>SDEP Review Improvements (6) – SDEP User Guide and Obligations</t>
  </si>
  <si>
    <t>This change will improve (SDEP User Guide and Obligations) operational efficiency for users of the SDEP system</t>
  </si>
  <si>
    <t>R0127</t>
  </si>
  <si>
    <t>New EES User Category for the Department for Education</t>
  </si>
  <si>
    <t>The Department for Education (DfE) wants to be in a position to support schools in making the best use of the energy commodity use within the educational estate. To do this they need the ability to identify the electricity meters in use across the educational estate, so that they support schools and colleges with analogue meters with their upgrade to Smart Meters and understand their energy data usage.
Currently the DfE does not have access to the Electricity Enquiry Service data to enable it to understand what electricity meters are installed in schools.</t>
  </si>
  <si>
    <t>R0129</t>
  </si>
  <si>
    <t>Clarifying Event of Default requirements</t>
  </si>
  <si>
    <t>Following several recent events of non-payment for services and REC defaults it is clear that the event of default provisions in the Code are unclear.  This change seeks to introduce clarity to the REC Main Body.</t>
  </si>
  <si>
    <t>R0130</t>
  </si>
  <si>
    <t>Updates to the Data Access Matrix</t>
  </si>
  <si>
    <t>There are organisations that are named in Schedule 12 - Data Access that are not recorded in the gas and/or electricity Data Access Matrix (DAM). This means it is not possible for the Code Manager to provision them access. All organisations listed in Schedule 12 to access data in the REC should have an entry in the Data Access Matrices. This Change Proposal has been raised to review the Schedule and DAMs and take forward the necessary changes.</t>
  </si>
  <si>
    <t>R0131</t>
  </si>
  <si>
    <t>Creation of new Enquiry Service User Category</t>
  </si>
  <si>
    <t xml:space="preserve">This change has been raised to introduce a new User Category in to the Data Access Schedule, for organisations offering services that provide insight on CO2 emissions and  energy consumption,  to support reporting for regulatory and certifications purposes. </t>
  </si>
  <si>
    <t>R0132</t>
  </si>
  <si>
    <t>Change the Logical Format of the J0001 (DI50001) ‘Market Participant Role Code’ data item to Char(2)</t>
  </si>
  <si>
    <t>The Logical Format of the J0001 (DI50001)  is Char(1), which means that there are only 36 possible Market Participant Role Codes – 26 letters and 10 numbers. 
All 36 Market Participant Role Codes have been allocated, and will be required until the end of the Market-Wide Half Hourly Settlement Programme Transition Period.</t>
  </si>
  <si>
    <t>R0133</t>
  </si>
  <si>
    <t>Consequential Cross-Code Change for BSC P441 - Complex Site Classes Creation</t>
  </si>
  <si>
    <t>The BSC Modification P441 is looking to introduce complex site classes which would categorise the types of Complex Site with each having clearly defined criteria within the BSC whilst also facilitating a new "type" of Complex Site (referred to as a Class 6 Complex Site) to allow approval of "non-standard" complex sites</t>
  </si>
  <si>
    <t>R0134</t>
  </si>
  <si>
    <t>VLP data access requirements</t>
  </si>
  <si>
    <t>The VLP party has ESS access, that only includes core MPAN, Address and Postcode. When a VLP also requires the following data points to complete its market role duties: Measurement class, Current GSP Group, Profile Class and Meter Type.
In addition - There are some Exelon modifications coming up that require us to see the customer's current provider - in order to negotiate the load, where settlement has conflicting information.</t>
  </si>
  <si>
    <t>R0135</t>
  </si>
  <si>
    <t>Add DESNZ to Schedule 12</t>
  </si>
  <si>
    <t>DESNZ would like EES access to be be able to fulfil its statutory obligations surrounding Warm Home Discount</t>
  </si>
  <si>
    <t>R0141</t>
  </si>
  <si>
    <t>Recommended Data Access Matrix changes due to Data Permission Matrix changes</t>
  </si>
  <si>
    <t>The Data Permissions Matrix (DPM) that is governed in the Uniform Network Code (UNC) and Data Services Contract (DSC) has been amended following discussions with the DSC Contract Management Committee. Whilst there is no obligation to align the DPM and the Data Access Matrix (DAM) the changes to the DPM are relevant to the DAM – so this change proposes that then DPM changes are reflected in the DAM.</t>
  </si>
  <si>
    <t>R0144</t>
  </si>
  <si>
    <t>Allowing different Metering Equipment Managers (MEMs) to be appointed to Import and Export Metering Points</t>
  </si>
  <si>
    <t>Cross-code Change relating to BSC P459, relating to management of Import and Export MEMs</t>
  </si>
  <si>
    <t>R0148</t>
  </si>
  <si>
    <t>Introduction of classification-based access model into the REC in support of Open Data</t>
  </si>
  <si>
    <t>This change proposal is seeking to improve, extend and simplify access to enquiry services’ data securely and efficiently.  Currently enquiry services’ data is only available to users whose roles and purpose for access are detailed in schedule 12 of the REC.  RECCo have undertaken a project (Open Data project referenced in the 23/24 FWP) to look at REC controlled data sources and create a metadata catalogue based on a data classification model. This details the data items along with descriptions, identification of the associated data roles &amp; responsibilities and classification.  RECCo are proposing that the output of this work is utilised to extend and improve access to Enquiry Services’ data. This will be achieved through broader and more tailored access to Enquiry Services data which is available, by making certain data items (defined as ‘Always Open’) easily available to anyone, and simplifying the approval process for those data items which can be made available so long as certain conditions have been met (tailored access). No existing access to data will be reduced for users currently accessing the enquiry services.</t>
  </si>
  <si>
    <t>R0151</t>
  </si>
  <si>
    <t>Implementation of Online Certificate Standard Protocol (OCSP) in addition to Certificate Revocation List (CRL).</t>
  </si>
  <si>
    <t xml:space="preserve">There is currently a Microsoft Azure Application Gateway module defect against the checking of CRLs.  Microsoft has stated that the CRL related defect will not be fixed but the support within the Application Gateway module for OCSP will be rolled out. (this is in the latest Application Gateway) version.  </t>
  </si>
  <si>
    <t>R0153</t>
  </si>
  <si>
    <t>Catering for Registration Events</t>
  </si>
  <si>
    <t xml:space="preserve">In some instances, the incumbent Supplier is withdrawing prior to the ‘Supply Effective from Date’ which causes the accepted Switch to fail at Gate Closure (17:00hrs)  </t>
  </si>
  <si>
    <t>R0163</t>
  </si>
  <si>
    <t>Theft Detection Incentive Scheme (TDIS) Reporting Periods</t>
  </si>
  <si>
    <t>Theft of energy significantly increases the cost to bill-paying consumers and poses serious risk to people and property. Gas and Electricity Suppliers have obligation under the standard conditions of their licence to prevent, detect and investigate theft. However, even where theft is detected and proven, there is no certainty that the Supplier will be able to recover any money from the consumer. The Theft Detection Incentive Scheme (TDIS) is therefore intended to offset the costs to suppliers of undertaking such activities. Under the scheme, each Energy Supplier is allocated a proportion of an overall Theft Target, proportionate to their share of both the domestic and non-domestic sectors of the market in both gas and electricity. Those Energy Suppliers who outperform their competitors will receive an incentive payment, while those who underperform will be net contributors. While the Theft Targets may be subject to evidence-based revisions, the aggregate targets have in practice not been substantively altered since the scheme was introduced. Feedback received from a number of stakeholders including the Energy Theft Reduction Expert Group and wider REC Parties, for instance through consultation on the Theft Target Methodology, suggest that there is growing concern at both the performance of individual Energy Suppliers, and of the overall efficacy of the scheme in reducing levels of theft. In November 2023 Ofgem wrote to all Energy Suppliers setting out its initial observations on suppliers’ performance in relation to their licence and code obligations. For instance, Ofgem noted that the overall performance of Energy Suppliers had fallen short of TDIS targets over the past two years, with confirmed thefts being around 40% of the aggregate Theft Target. There may be a number of factors affecting the achievement against targets, including the appropriateness of the prevailing targets themselves. However, the current design of the scheme including the annual reporting cycle limits the opportunities to make appropriate adjustments.</t>
  </si>
  <si>
    <t>R0169</t>
  </si>
  <si>
    <t xml:space="preserve">Introduction of Gate Closure Notifications </t>
  </si>
  <si>
    <t>Currently the completion of a gate closure event is not reported to CSS Users (at the time), and CSS Users which require to complete downstream processing must assume when the gate closure event has completed in order to initiate any downstream processing they require to complete.</t>
  </si>
  <si>
    <t>R0171</t>
  </si>
  <si>
    <t>June 2024 Housekeeping</t>
  </si>
  <si>
    <t>House Keeping change</t>
  </si>
  <si>
    <t>R0183</t>
  </si>
  <si>
    <t>DPI Extract from CSS</t>
  </si>
  <si>
    <t>The Domestic Premises Indicator was introduced through the faster switching programme and is mastered within the Central Switching Service. It is used to determine whether an MPxN is domestic or non-domestic for a variety of purposes. The indicator can be updated on switching or when the registered supplier becomes aware it is incorrect. Anecdotal evidence has emerged that there are data quality issues within the data. Current this data is not available for the majority of meter points within the enquiry services which prevents action to monitor and/or correct errors in the data.</t>
  </si>
  <si>
    <t>I0184</t>
  </si>
  <si>
    <t>Gas Meter Type Code - Thermal Mass Measurement</t>
  </si>
  <si>
    <t>There is currently no option under 'Meter Type Code' for Gas Meters to classify the meter as Thermal Mass.  An additional Data Attribute for 'Meter Type Code' on Gas flows to include a reference for 'Thermal Mass'</t>
  </si>
  <si>
    <t>R0185</t>
  </si>
  <si>
    <t>Amendment Proposal: RECCo Access Provision to RECCo Services</t>
  </si>
  <si>
    <t xml:space="preserve">RECCo is tasked with fulfilling several obligations. We are raising this proposal to amend some of the wording within the REC, which would benefit from reassessment. When the REC was originally drafted, references to RECCo in the code were originally intended to refer to the activities directly managed and overseen by the REC Board, and were considered separately to activities managed by the Code Manager. </t>
  </si>
  <si>
    <t>I0199</t>
  </si>
  <si>
    <t>A process for resolution of Gas unregistered sites</t>
  </si>
  <si>
    <t>Issue raised by RECCo at RIG. Healthy discussions have led to a recommendation that RIG refer this to ChIG for further discussion. GTs have reported to RECCo that there are approx 85,000 unregistered sites on the networks with no process for resolution between GTs and Suppliers</t>
  </si>
  <si>
    <t>I0204</t>
  </si>
  <si>
    <t>Sequence order of CSS00200 message</t>
  </si>
  <si>
    <t>Currently appointment changes can be submitted in a single file (D0205) and therefore generate a single CSS00200 outbound. However, for MHHS, appointments have been separated into separate requests and so each appointment would generate an individual CSS00200. As each CSS00200 message is a refresh of all the current &amp; future dated MS and MDR appointments the ordering the messages are loaded in must be correct. If loaded out of order at CSS the wrong active MS/MDR appointment will be recorded. Currently there is no mechanism for CSS to identify the correct ordering of the messages.</t>
  </si>
  <si>
    <t>I0214</t>
  </si>
  <si>
    <t>Multiple Switch Requests Increasing Objection Rate</t>
  </si>
  <si>
    <t>REC Parties have told the Code Manager that they are seeing multiple registrations attempts (10 plus attempts on consecutive days in some instances) on individual MPxNs. They are concerned about Consumer detriment as those trying to switch are not getting time to review objection related communications from their current Supplier to allow them to act and resolve the issue.
This was initially presented as a non-domestic issue, but initial Code Manager investigations have also highlighted potential concern around proposed domestic transfers as well.
There is also a risk of Party Performance impacts with initial analysis flagging potential impacts on Performance Assurance Risk Drivers, 8.9, 8.10 &amp; 8.11.</t>
  </si>
  <si>
    <t>R0229</t>
  </si>
  <si>
    <t>Supply Point Enquiry API Technical Specification Updates</t>
  </si>
  <si>
    <t>Users are consuming incorrect information when using the tech specs, which could be causing downstream impacts to processes. The purpose of section 4.2 is to state that there will be only one record returned for each input, but it displayed a table with four data items listed as being the first four outputs in an API call: ‘mprn’ and then ‘installation name,’ ‘network name’ and ‘mprn’ demoted. However, the first four data items returned on an API call are ‘supplier’ and then the demoted ‘amr_indicator’, ‘amr_sp’ and ‘csep_id.’</t>
  </si>
  <si>
    <t>I0230</t>
  </si>
  <si>
    <t>D0303 Flow Following MHHS Design Changes</t>
  </si>
  <si>
    <t>As part of Market Wide Half Hourly Settlement (MHHS) design, the requirement to provide Data 
Item Effective from Settlement Date {REGI} (J0049 / DI50025) in the Notification of Meter 
Operator, Supplier and Metering Assets installed / removed by the MOP to the MAP Market 
Message (D0303 / MM00240) has been changed from mandatory to optional. This means 
Meter Asset Providers (MAP) may not receive it.</t>
  </si>
  <si>
    <t>I0231</t>
  </si>
  <si>
    <t>Shared Sites in Electricity Enquiry Service (EES)</t>
  </si>
  <si>
    <t>There is a concern regarding shared sites (as defined by BSCP550) that have multiple suppliers linked to them. The investigation revealed a lack of visibility of these sites, and it appears that the industry is similarly uninformed. Elexon, the REC, and the wider industry do not have a consistent way of identifying these shared sites. Therefore, there is a good chance that agents are holding shared sites within their portfolio without knowing it. We would like to explore whether the EES Online Portal has any flags or mechanisms that could help identify these shared sites. If not could these be added?</t>
  </si>
  <si>
    <t>R0246</t>
  </si>
  <si>
    <t>Domestic Premises Indicator Clarifications</t>
  </si>
  <si>
    <t>There are two types of Domestic Premises Indicator within electricity flows, namely: • A derived DPI value which is set by the Energy Retail Data Services (ERDS) for each MPAN based on the Measurement Class and Profile Class it holds for that MPAN. • A value set by the Supplier based on the rules of the REC and Electricity Supply Licence, which is passed by the Supplier to the Central Switching Service (CSS). This change seeks to make it clearer to REC Data Specification users which DPI value is which.</t>
  </si>
  <si>
    <t>I0288</t>
  </si>
  <si>
    <t>Schedule 14 review - DNOs do not remove Metering Assets</t>
  </si>
  <si>
    <t>As part of the REC Code drafting for MHHS, an issue has been identified with the current drafting of Metering Operations Schedule. This sets out the processes for the removal of a meter (and metering assets) by the DNOs. DNOs would only remove CTs and VTs and not the actual meters. The text should be reviewed and revised to reflect what happens and what activity DNOs complete.</t>
  </si>
  <si>
    <t>I0295</t>
  </si>
  <si>
    <t>MHHS D0300 Issue</t>
  </si>
  <si>
    <t>D0300s for MHHS do not include register reads. Block 60C says: “For MHHS Metering Points, this Data Item should be populated with details of the cumulative register for Smart Metering Assets”. If a smart meter is non-comms, and we receive a cumulative only in the D0300, but are billing to register reads, we don't know whether the disputed read is valid based on our read history. Furthermore, a cumulative will not always equal the sum of the register reads for smart meters.</t>
  </si>
  <si>
    <t>-</t>
  </si>
  <si>
    <t>Suppliers, Network Parties, Metering Equipment Managers (electricity only), EES users</t>
  </si>
  <si>
    <t>Karen Lee</t>
  </si>
  <si>
    <t>ESG Global Ltd</t>
  </si>
  <si>
    <t>Diane Lyon</t>
  </si>
  <si>
    <t>Energy Suppliers, Metering Equipment Managers, EES, Data Collectors, Electricity Consumers</t>
  </si>
  <si>
    <t>Rachel Norberg</t>
  </si>
  <si>
    <t>Andrew Long</t>
  </si>
  <si>
    <t>Switchcraft</t>
  </si>
  <si>
    <t>Energy Suppliers, EES Users</t>
  </si>
  <si>
    <t>Courtney Campbellwood</t>
  </si>
  <si>
    <t>Energy Suppliers, Gas Transporters, DNOs, Metering Equipment Managers and Non-REC Party Service Users</t>
  </si>
  <si>
    <t>Bryan Heap</t>
  </si>
  <si>
    <t>Electricity North West Limited</t>
  </si>
  <si>
    <t>Simon Askew</t>
  </si>
  <si>
    <t>Business Energy Direct</t>
  </si>
  <si>
    <t>Suppliers, TPIs, Electricity Consumers</t>
  </si>
  <si>
    <t>Fay Morris</t>
  </si>
  <si>
    <t>Correla Limited</t>
  </si>
  <si>
    <t>EES, GES</t>
  </si>
  <si>
    <t>Paul Saker</t>
  </si>
  <si>
    <t>Energy Suppliers, Metering Equipment Managers, Data Collectors, Data Aggregators</t>
  </si>
  <si>
    <t>DCC, RECCo</t>
  </si>
  <si>
    <t>DNOs/iDNOs, Suppliers. MEMs, Switching Service Desk, MPRS</t>
  </si>
  <si>
    <t>Elaine Eyles</t>
  </si>
  <si>
    <t>Anne-Claire Leydier</t>
  </si>
  <si>
    <t>UK Power Distribution</t>
  </si>
  <si>
    <t>Energy Suppliers, Distribution Network Operators, SDES Provider, Electricity Consumers</t>
  </si>
  <si>
    <t>Adrian Salter</t>
  </si>
  <si>
    <t>CSS Provider, EES, GES, Electricity Consumers, Gas Consumers</t>
  </si>
  <si>
    <t>EES Provider, Electricity Consumers</t>
  </si>
  <si>
    <t>ERDS, EES</t>
  </si>
  <si>
    <t>David Newman</t>
  </si>
  <si>
    <t>Correla Limited
on behalf of EON</t>
  </si>
  <si>
    <t>Meter Asset Providers</t>
  </si>
  <si>
    <t>Suppliers</t>
  </si>
  <si>
    <t>Energy Suppliers, Electricity Consumers, Gas Consumers</t>
  </si>
  <si>
    <t>Leo Brown</t>
  </si>
  <si>
    <t>Sarah Barry</t>
  </si>
  <si>
    <t>Utility Warehouse</t>
  </si>
  <si>
    <t>MEMs, Energy Suppliers, EES, GES, Electricity Consumers, Gas Consumers</t>
  </si>
  <si>
    <t xml:space="preserve">Chris Felgate </t>
  </si>
  <si>
    <t>Ginger Energy</t>
  </si>
  <si>
    <t>Task Force 
Steve Brennan</t>
  </si>
  <si>
    <t>Third Party Intermediaries</t>
  </si>
  <si>
    <t xml:space="preserve">Electricity and Gas </t>
  </si>
  <si>
    <t>Kathryn Swanson</t>
  </si>
  <si>
    <t>Department for Education</t>
  </si>
  <si>
    <t>EES &amp; GES Provider</t>
  </si>
  <si>
    <t>Tony Sarkis</t>
  </si>
  <si>
    <t>Deepki</t>
  </si>
  <si>
    <t>Suppliers, MEMs, DNOs, ERDS providers, EES, SDES &amp; GDCC provider</t>
  </si>
  <si>
    <t>Suppliers/MEMs/DNOs</t>
  </si>
  <si>
    <t>Roxanne Inskip-Kaye</t>
  </si>
  <si>
    <t>Levelise Limited</t>
  </si>
  <si>
    <t>EES Provider, VLPs, Electricity Consumers</t>
  </si>
  <si>
    <t>Jasmin Prya Wade</t>
  </si>
  <si>
    <t>DESNZ</t>
  </si>
  <si>
    <t>Kit Dixon</t>
  </si>
  <si>
    <t>Good Energy</t>
  </si>
  <si>
    <t>Suppliers/MEMs/DNOs/EES</t>
  </si>
  <si>
    <t>Tracy Hardy</t>
  </si>
  <si>
    <t>All Enquiry Service Users</t>
  </si>
  <si>
    <t>Stuart Pitcher</t>
  </si>
  <si>
    <t xml:space="preserve">David Addison </t>
  </si>
  <si>
    <t xml:space="preserve">Xoserve </t>
  </si>
  <si>
    <t>Energy Suppliers, Code Manager</t>
  </si>
  <si>
    <t xml:space="preserve">Stephen Baker </t>
  </si>
  <si>
    <t>DCC, DNOs, Gas Transporters</t>
  </si>
  <si>
    <t>CSS, CSS Users</t>
  </si>
  <si>
    <t>Joey Manners</t>
  </si>
  <si>
    <t>Madison Layton</t>
  </si>
  <si>
    <t>St.Clements (MPRS provider)</t>
  </si>
  <si>
    <t>Non-Domestic Suppliers</t>
  </si>
  <si>
    <t>Molly Haley</t>
  </si>
  <si>
    <t>Luke Coyle</t>
  </si>
  <si>
    <t>Beth Tatton</t>
  </si>
  <si>
    <t>Calisen Asset Management</t>
  </si>
  <si>
    <t>MAPs, MOAs</t>
  </si>
  <si>
    <t>Ardin Klimenti</t>
  </si>
  <si>
    <t>EES, EES Users</t>
  </si>
  <si>
    <t>R0009</t>
  </si>
  <si>
    <t>Introduction of SDEP and EES User Maintenance API</t>
  </si>
  <si>
    <t>The Secure Data Exchange Portal (SDEP) was introduced in Summer 2020 and requires parties to use SDEP when sending operational queries and escalations across the industry. 
However, the functionality doesn’t currently allow parties to send automated messages through SDEP. A user is required to send these manually. It has been identified by Parties that manually triggering/sending messages through SDEP requires significant operational resources resulting in increased costs to maintain service levels or in certain circumstances where service level decreases consumer impacts may be seen. 
Within the Electricity Enquiry Service (EES) (formally Electricity Central Online Enquiry Service - ECOES) there is no functionality to carry out user maintenance in bulk. 
In accordance with Electricity Enquiry Service Definition Service Speciation a Master Admin User (MAU) or Authorised Person can carry out user maintenance. This consists of creation of accounts, arrange the resetting of passwords, disabling, re-enabling, deleting, or reinstating accounts, and controlling what functionality users have access to. 
Currently the MAU must carry out user maintenance on each user account one by one. Also, in the event of a user changing their name, team transfers and relocation, either voluntarily or due to Supplier of Last Resort (SoLR), user accounts must be deactivated, and new users created with their new details rather than simply updating their name and/or email address.</t>
  </si>
  <si>
    <t>R0048</t>
  </si>
  <si>
    <t>DCC Service Organisation Control 2 (SOC2) Assessments</t>
  </si>
  <si>
    <t>Experience has shown SOC Type 2 to be both inappropriate and costly in the SEC and would be vast over application of assurance within the Switching service now that DCC have a better understanding of the risk profile. Replacing the requirement for a SOC Type 2 security certification with an “independently assured” requirement would allow for a better suited regime to be implemented by the DCC which will allow greater value and assurance.</t>
  </si>
  <si>
    <t>R0068</t>
  </si>
  <si>
    <t>REC Main Body Data Protection Changes</t>
  </si>
  <si>
    <t>A number of key changes raised by DCC to the data protection provisions in the REC were suggested to be better addressed via a separate REC Change Proposal rather than in R0046A ‘Governance of Data under the REC (Alternative)’. Therefore the intent of this Proposal is to collate all remaining proposed changes and progress them via a change development process that can allow for more thorough industry consultation and with longer lead-times to implementation.</t>
  </si>
  <si>
    <t>R0072</t>
  </si>
  <si>
    <t>Introduction of a new Meter Asset Condition Code</t>
  </si>
  <si>
    <t>This change seeks to introduce a new Asset Condition Code where further investigation is required by a DNO where there is  suspected asbestos in the metal encased cut-out</t>
  </si>
  <si>
    <t>R0083A</t>
  </si>
  <si>
    <t>Changes to Supply Number Format for MHHS (Alternative)</t>
  </si>
  <si>
    <t>This CP to update the Supply Number Format as a result of MHHS change that ill mean some of the data items will no longer be available. This change looks to remove the top line of the Supply Number.</t>
  </si>
  <si>
    <t>R0092</t>
  </si>
  <si>
    <t>R0105</t>
  </si>
  <si>
    <t>Review of ONAGE SLAs</t>
  </si>
  <si>
    <t>In light of the changes introduced as part of the Switching Programme,  it is appropriate to review the SLAs and lead times around the sending and receiving/processing the ONAGE</t>
  </si>
  <si>
    <t>R0111</t>
  </si>
  <si>
    <t>Provision of Grid Supply Point Group ID from a Postcode search</t>
  </si>
  <si>
    <t>The change seeks to introduce a mechanism to enable a Grid Supply Point Group ID to be provided from a Postcode search, either via the EES or an alternative method.</t>
  </si>
  <si>
    <t>R0137</t>
  </si>
  <si>
    <t>Introducing Third Party Intermediary  (energy broker) assurance and accreditation</t>
  </si>
  <si>
    <t>Introducing Third Party Intermediary (energy broker) assurance and accreditation</t>
  </si>
  <si>
    <t>R0137A</t>
  </si>
  <si>
    <t>Introducing Third Party Intermediary  (energy broker) assurance and accreditation (alternate)</t>
  </si>
  <si>
    <t>R0143</t>
  </si>
  <si>
    <t>New value for Site Visit Check Code (J0024)</t>
  </si>
  <si>
    <t>New Site Visit Check Code for Chargeable DUoS Capacity costs - DCP411</t>
  </si>
  <si>
    <t>R0145</t>
  </si>
  <si>
    <t>Service Termination Issue Reporting</t>
  </si>
  <si>
    <t>Change of Status of STIG Document from Cat 3 to Cat 2, and inclusion of new codes agreed at August EMOF/ENA meetings</t>
  </si>
  <si>
    <t>R0170</t>
  </si>
  <si>
    <t xml:space="preserve">Withdrawal of Service Termination Issue Reporting Guidance (STRIG) from REC Governance </t>
  </si>
  <si>
    <t>REC MEP have decided that the current governance for the STIRG is unsuitable for this type of document.</t>
  </si>
  <si>
    <t>I0195</t>
  </si>
  <si>
    <t>Addition of MEMs to the Gas Enquiry Service (GES) API.</t>
  </si>
  <si>
    <t>This will help support the current issue of when appointed as a MEM by a newly Registered Supplier, there are occasions where details of the previous MEM are either not received or are incorrect on receipt when the current process is followed</t>
  </si>
  <si>
    <t>I0213</t>
  </si>
  <si>
    <t>Creation of a mechanism to allow third parties to report objection activity that is not compliant with code or licence conditions for energy supply.</t>
  </si>
  <si>
    <t>Presently only industry parties can raise the matter of non-compliant or unwarranted objections activity that a supplier may be participating in. We believe that RECCo needs to consider accepting notice and evidence (that can be acted upon) from qualifying 'non industry' parties, from third party consultants and brokers.</t>
  </si>
  <si>
    <t>R0216</t>
  </si>
  <si>
    <t>REC Changes to tie in with DCP419</t>
  </si>
  <si>
    <t>DCP419 is looking to place obligations on any Party or agent to update the DNO before any planned de-energisation or comms interruptions on sites with a smart meter.  This is to allow DNOs to be able to manage any off supply notifications (via AD1 alters)</t>
  </si>
  <si>
    <t>R0235</t>
  </si>
  <si>
    <t>Missing Scenario Variants in D0179</t>
  </si>
  <si>
    <t>Within MHHS SIT there is a scenario where the LDSO generates a D0139 to the MS for a PPM but the requirement is for the MS to generate a D0179. There is a gap in the D0179 data required and that provided on the D0139. 21.5.1 &amp; 21.5.6 under Schedule 14 states that where the DNO changes the energisation status, within 3 WD of changing the energisation status the DNO will send the D0139 or the D0179(21.5.6) to the MS and then the MS will generate the D0179 to the Supplier(21.5.6). Currently, the LDSO only generates the D0179 to the Supplier but not to the MOP and the only change under MHHS is to add the new variant MSS.</t>
  </si>
  <si>
    <t>I0245</t>
  </si>
  <si>
    <t>Request to Continue Processing ECOES Password Resets on Behalf of MAU</t>
  </si>
  <si>
    <t>To highlight the recent challenges we have experienced with the ECOES password reset process and to request that Mitie be allowed to continue processing password resets on behalf of the MAU.</t>
  </si>
  <si>
    <t>R0287A</t>
  </si>
  <si>
    <t>Clarification and Amendments to Annulment Definition in Schedule 23 – Alignment with SLC Obligations (alternate)</t>
  </si>
  <si>
    <t>Inconsistent interpretations of the Annulment definition in Schedule 23 are leading to 
disputes between suppliers. We are, therefore, seeking to further clarify the use of 
annulments to ensure that the customer is placed firmly at the heart of this process.</t>
  </si>
  <si>
    <t>I0289</t>
  </si>
  <si>
    <t>Rationalisation of CSS reports - CRS Improvements project</t>
  </si>
  <si>
    <t xml:space="preserve">Ensuring the reports generated from CSS (Into ServiceNow) are being utilised and where they are not utilised reducing cadence or potentially removing completely. </t>
  </si>
  <si>
    <t>Clive Wicks</t>
  </si>
  <si>
    <t>Consumer</t>
  </si>
  <si>
    <t>MEMs, DNOs, Electricity Consumers</t>
  </si>
  <si>
    <t>Suppliers, DNOs, TPIs, EES</t>
  </si>
  <si>
    <t>Natalie Hitchman</t>
  </si>
  <si>
    <t>SGN Metering</t>
  </si>
  <si>
    <t>Metering Equipment Managers, Gas Suppliers</t>
  </si>
  <si>
    <t xml:space="preserve">Task Force 
Elise Handy </t>
  </si>
  <si>
    <t>Suppliers, TPIs, Code Manager</t>
  </si>
  <si>
    <t>Peter Waymont</t>
  </si>
  <si>
    <t>DNOs/Suppliers</t>
  </si>
  <si>
    <t>DNOs/MEM/Suppliers</t>
  </si>
  <si>
    <t>Paul Abreu</t>
  </si>
  <si>
    <t>DNOs, Electricity MEMs. Energy Suppliers</t>
  </si>
  <si>
    <t>Energy Consultants Association</t>
  </si>
  <si>
    <t>Energy Suppliers, Non-REC Parties</t>
  </si>
  <si>
    <t>Energy Suppliers, MOAs, SIPs, CMRM, DNOs</t>
  </si>
  <si>
    <t>Patricia Parker</t>
  </si>
  <si>
    <t>ESG Global</t>
  </si>
  <si>
    <t>Wiktoria Gwiazda</t>
  </si>
  <si>
    <t>Mitie Energy</t>
  </si>
  <si>
    <t>Komal Brown</t>
  </si>
  <si>
    <t>I0172</t>
  </si>
  <si>
    <t>End-to-End New Connections Process Review</t>
  </si>
  <si>
    <t>I0174</t>
  </si>
  <si>
    <t>Mandating ETTOS Follow up</t>
  </si>
  <si>
    <t>I0189</t>
  </si>
  <si>
    <t xml:space="preserve">Voice of the Consumer </t>
  </si>
  <si>
    <t>I0194</t>
  </si>
  <si>
    <t>CSS Change to Allow Prevent of Registration by Market Segment</t>
  </si>
  <si>
    <t>I0240</t>
  </si>
  <si>
    <t>Data alignment of meter information through MHHS Migration</t>
  </si>
  <si>
    <t>I0282</t>
  </si>
  <si>
    <t>Return of Legacy Meters</t>
  </si>
  <si>
    <t>I0303</t>
  </si>
  <si>
    <t>Potential Consumer detriment for Smart Economy 7</t>
  </si>
  <si>
    <t>Paul Gath</t>
  </si>
  <si>
    <t xml:space="preserve">TBD </t>
  </si>
  <si>
    <t xml:space="preserve">Nathan Chaplow </t>
  </si>
  <si>
    <t>Matt Cogram</t>
  </si>
  <si>
    <t>Suppliers/DNOs/CSS  Provider/ERDS Providers/RPA</t>
  </si>
  <si>
    <t>MEMs, Electricity Consumers</t>
  </si>
  <si>
    <t>SP Electricity North West</t>
  </si>
  <si>
    <t>Distribution Network Operators (DNOs), Energy Suppliers, Meter Asset Providers (MAPs), Metering Equipment Manager (MEMs)</t>
  </si>
  <si>
    <t>Rebecca Bennett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</si>
</sst>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9]dd\-mmm\-yy;@"/>
  </numFmts>
  <fonts count="16">
    <font>
      <sz val="11"/>
      <color theme="1"/>
      <name val="Calibri"/>
      <family val="2"/>
      <scheme val="minor"/>
    </font>
    <font>
      <sz val="11"/>
      <color theme="1"/>
      <name val="Calibri"/>
      <family val="2"/>
      <scheme val="minor"/>
    </font>
    <font>
      <u/>
      <sz val="11"/>
      <color theme="10"/>
      <name val="Calibri"/>
      <family val="2"/>
      <scheme val="minor"/>
    </font>
    <font>
      <b/>
      <sz val="12"/>
      <color theme="0"/>
      <name val="Arial"/>
      <family val="2"/>
    </font>
    <font>
      <sz val="12"/>
      <color theme="1"/>
      <name val="Arial"/>
      <family val="2"/>
    </font>
    <font>
      <u/>
      <sz val="12"/>
      <color theme="10"/>
      <name val="Arial"/>
      <family val="2"/>
    </font>
    <font>
      <sz val="12"/>
      <color rgb="FF000000"/>
      <name val="Arial"/>
      <family val="2"/>
    </font>
    <font>
      <sz val="12"/>
      <color rgb="FF0070C0"/>
      <name val="Arial"/>
      <family val="2"/>
    </font>
    <font>
      <u/>
      <sz val="12"/>
      <color theme="10"/>
      <name val="Calibri"/>
      <family val="2"/>
      <scheme val="minor"/>
    </font>
    <font>
      <sz val="9"/>
      <color theme="1"/>
      <name val="Arial"/>
      <family val="2"/>
    </font>
    <font>
      <u/>
      <sz val="10"/>
      <color theme="10"/>
      <name val="Calibri"/>
      <family val="2"/>
      <scheme val="minor"/>
    </font>
    <font>
      <b/>
      <sz val="11"/>
      <color theme="1"/>
      <name val="Calibri"/>
      <family val="2"/>
      <scheme val="minor"/>
    </font>
    <font>
      <b/>
      <sz val="26"/>
      <color theme="1"/>
      <name val="Calibri"/>
      <family val="2"/>
      <scheme val="minor"/>
    </font>
    <font>
      <b/>
      <sz val="10"/>
      <color theme="0"/>
      <name val="Arial"/>
      <family val="2"/>
    </font>
    <font>
      <b/>
      <sz val="12"/>
      <color rgb="FFFFFF00"/>
      <name val="Arial"/>
      <family val="2"/>
    </font>
    <font>
      <sz val="11"/>
      <color rgb="FFFFFF00"/>
      <name val="Calibri"/>
      <family val="2"/>
      <scheme val="minor"/>
    </font>
  </fonts>
  <fills count="9">
    <fill>
      <patternFill patternType="none"/>
    </fill>
    <fill>
      <patternFill patternType="gray125"/>
    </fill>
    <fill>
      <patternFill patternType="solid">
        <fgColor rgb="FF70ADA3"/>
        <bgColor indexed="64"/>
      </patternFill>
    </fill>
    <fill>
      <patternFill patternType="solid">
        <fgColor theme="0"/>
        <bgColor indexed="64"/>
      </patternFill>
    </fill>
    <fill>
      <patternFill patternType="solid">
        <fgColor rgb="FF7B282E"/>
        <bgColor indexed="64"/>
      </patternFill>
    </fill>
    <fill>
      <patternFill patternType="solid">
        <fgColor theme="3" tint="0.89999084444715716"/>
        <bgColor indexed="64"/>
      </patternFill>
    </fill>
    <fill>
      <patternFill patternType="solid">
        <fgColor theme="6" tint="0.79998168889431442"/>
        <bgColor indexed="64"/>
      </patternFill>
    </fill>
    <fill>
      <patternFill patternType="solid">
        <fgColor rgb="FFFFFF00"/>
        <bgColor indexed="64"/>
      </patternFill>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2" fillId="0" borderId="0" applyNumberFormat="0" applyFill="0" applyBorder="0" applyAlignment="0" applyProtection="0"/>
  </cellStyleXfs>
  <cellXfs count="66">
    <xf numFmtId="0" fontId="0" fillId="0" borderId="0" xfId="0"/>
    <xf numFmtId="0" fontId="0" fillId="3" borderId="0" xfId="0" applyFill="1"/>
    <xf numFmtId="0" fontId="3" fillId="2" borderId="1" xfId="0" applyFont="1" applyFill="1" applyBorder="1" applyAlignment="1">
      <alignment horizontal="center" vertical="center" wrapText="1"/>
    </xf>
    <xf numFmtId="0" fontId="4" fillId="0" borderId="0" xfId="0" applyFont="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applyAlignment="1" applyProtection="1">
      <alignment horizontal="center" vertical="center" wrapText="1"/>
      <protection locked="0"/>
    </xf>
    <xf numFmtId="0" fontId="5" fillId="0" borderId="1" xfId="2"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4" fillId="0" borderId="2" xfId="0" applyFont="1" applyBorder="1" applyAlignment="1" applyProtection="1">
      <alignment horizontal="center" vertical="center" wrapText="1"/>
      <protection locked="0"/>
    </xf>
    <xf numFmtId="0" fontId="4" fillId="0" borderId="2" xfId="0" applyFont="1" applyBorder="1" applyAlignment="1" applyProtection="1">
      <alignment horizontal="left" vertical="center" wrapText="1"/>
      <protection locked="0"/>
    </xf>
    <xf numFmtId="14" fontId="4" fillId="0" borderId="2" xfId="0" applyNumberFormat="1" applyFont="1" applyBorder="1" applyAlignment="1" applyProtection="1">
      <alignment horizontal="center" vertical="center" wrapText="1"/>
      <protection locked="0"/>
    </xf>
    <xf numFmtId="0" fontId="4" fillId="0" borderId="0" xfId="0" applyFont="1" applyAlignment="1">
      <alignment horizontal="center" vertical="center"/>
    </xf>
    <xf numFmtId="0" fontId="4" fillId="3" borderId="1" xfId="0" applyFont="1" applyFill="1" applyBorder="1" applyAlignment="1" applyProtection="1">
      <alignment horizontal="center" vertical="center" wrapText="1"/>
      <protection locked="0"/>
    </xf>
    <xf numFmtId="0" fontId="2" fillId="0" borderId="1" xfId="2"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5" fillId="0" borderId="1" xfId="2" applyFont="1" applyFill="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protection locked="0"/>
    </xf>
    <xf numFmtId="0" fontId="2" fillId="0" borderId="2" xfId="2" applyBorder="1" applyAlignment="1" applyProtection="1">
      <alignment horizontal="center" vertical="center" wrapText="1"/>
      <protection locked="0"/>
    </xf>
    <xf numFmtId="0" fontId="2" fillId="0" borderId="1" xfId="2" applyBorder="1" applyAlignment="1">
      <alignment horizontal="center" vertical="center" wrapText="1"/>
    </xf>
    <xf numFmtId="0" fontId="2" fillId="0" borderId="1" xfId="2" applyBorder="1" applyAlignment="1">
      <alignment horizontal="center" vertical="center"/>
    </xf>
    <xf numFmtId="0" fontId="4" fillId="0" borderId="1" xfId="0" applyFont="1" applyBorder="1" applyAlignment="1" applyProtection="1">
      <alignment horizontal="center" vertical="center"/>
      <protection locked="0"/>
    </xf>
    <xf numFmtId="0" fontId="5" fillId="0" borderId="1" xfId="2" applyFont="1" applyBorder="1" applyAlignment="1" applyProtection="1">
      <alignment horizontal="center" vertical="center"/>
      <protection locked="0"/>
    </xf>
    <xf numFmtId="164" fontId="5" fillId="0" borderId="1" xfId="2" applyNumberFormat="1" applyFont="1" applyBorder="1" applyAlignment="1" applyProtection="1">
      <alignment horizontal="center" vertical="center"/>
      <protection locked="0"/>
    </xf>
    <xf numFmtId="0" fontId="2" fillId="0" borderId="1" xfId="2" applyBorder="1" applyAlignment="1">
      <alignment horizontal="center"/>
    </xf>
    <xf numFmtId="0" fontId="4" fillId="3" borderId="2" xfId="0" applyFont="1" applyFill="1" applyBorder="1" applyAlignment="1" applyProtection="1">
      <alignment horizontal="center" vertical="center" wrapText="1"/>
      <protection locked="0"/>
    </xf>
    <xf numFmtId="0" fontId="4" fillId="0" borderId="1" xfId="0" applyFont="1" applyBorder="1" applyAlignment="1">
      <alignment horizontal="left" vertical="top" wrapText="1"/>
    </xf>
    <xf numFmtId="0" fontId="4" fillId="3" borderId="1" xfId="0" applyFont="1" applyFill="1" applyBorder="1" applyAlignment="1" applyProtection="1">
      <alignment horizontal="left" vertical="center" wrapText="1"/>
      <protection locked="0"/>
    </xf>
    <xf numFmtId="0" fontId="4" fillId="0" borderId="1" xfId="0" applyFont="1" applyBorder="1" applyAlignment="1">
      <alignment horizontal="center" vertical="center" wrapText="1"/>
    </xf>
    <xf numFmtId="0" fontId="2" fillId="0" borderId="4" xfId="0" applyFont="1" applyBorder="1" applyAlignment="1">
      <alignment horizontal="center" vertical="center" wrapText="1"/>
    </xf>
    <xf numFmtId="0" fontId="4" fillId="0" borderId="5" xfId="0" applyFont="1" applyBorder="1" applyAlignment="1" applyProtection="1">
      <alignment horizontal="center" vertical="center" wrapText="1"/>
      <protection locked="0"/>
    </xf>
    <xf numFmtId="14" fontId="0" fillId="0" borderId="0" xfId="0" applyNumberFormat="1"/>
    <xf numFmtId="0" fontId="2" fillId="0" borderId="1" xfId="2" applyBorder="1" applyAlignment="1" applyProtection="1">
      <alignment horizontal="center" vertical="center"/>
      <protection locked="0"/>
    </xf>
    <xf numFmtId="0" fontId="6" fillId="0" borderId="1" xfId="0" applyFont="1" applyBorder="1" applyAlignment="1" applyProtection="1">
      <alignment horizontal="left" vertical="top" wrapText="1"/>
      <protection locked="0"/>
    </xf>
    <xf numFmtId="0" fontId="7" fillId="0" borderId="1" xfId="0" applyFont="1" applyBorder="1" applyAlignment="1" applyProtection="1">
      <alignment horizontal="center" vertical="center"/>
      <protection locked="0"/>
    </xf>
    <xf numFmtId="0" fontId="8" fillId="0" borderId="1" xfId="2" applyFont="1" applyBorder="1" applyAlignment="1" applyProtection="1">
      <alignment horizontal="center" vertical="center"/>
      <protection locked="0"/>
    </xf>
    <xf numFmtId="0" fontId="4" fillId="0" borderId="1" xfId="0" applyFont="1" applyBorder="1" applyAlignment="1">
      <alignment horizontal="center" vertical="center"/>
    </xf>
    <xf numFmtId="0" fontId="9" fillId="0" borderId="1" xfId="0" applyFont="1" applyBorder="1" applyAlignment="1" applyProtection="1">
      <alignment horizontal="center" vertical="center"/>
      <protection locked="0"/>
    </xf>
    <xf numFmtId="0" fontId="9" fillId="0" borderId="1" xfId="0" applyFont="1" applyBorder="1" applyAlignment="1" applyProtection="1">
      <alignment horizontal="center" vertical="center" wrapText="1"/>
      <protection locked="0"/>
    </xf>
    <xf numFmtId="0" fontId="9" fillId="0" borderId="1" xfId="0" applyFont="1" applyBorder="1" applyAlignment="1" applyProtection="1">
      <alignment horizontal="left" vertical="top" wrapText="1"/>
      <protection locked="0"/>
    </xf>
    <xf numFmtId="0" fontId="9" fillId="0" borderId="1" xfId="0" applyFont="1" applyBorder="1" applyAlignment="1">
      <alignment horizontal="center" vertical="center" wrapText="1"/>
    </xf>
    <xf numFmtId="14" fontId="9" fillId="0" borderId="1" xfId="0" applyNumberFormat="1" applyFont="1" applyBorder="1" applyAlignment="1" applyProtection="1">
      <alignment horizontal="center" vertical="center"/>
      <protection locked="0"/>
    </xf>
    <xf numFmtId="0" fontId="9" fillId="0" borderId="1" xfId="0" applyFont="1" applyBorder="1" applyAlignment="1">
      <alignment horizontal="center" vertical="center"/>
    </xf>
    <xf numFmtId="0" fontId="10" fillId="0" borderId="1" xfId="2" applyFont="1" applyBorder="1" applyAlignment="1" applyProtection="1">
      <alignment horizontal="center" vertical="center" wrapText="1"/>
      <protection locked="0"/>
    </xf>
    <xf numFmtId="14" fontId="9" fillId="0" borderId="1" xfId="0" applyNumberFormat="1" applyFont="1" applyBorder="1" applyAlignment="1" applyProtection="1">
      <alignment horizontal="center" vertical="center" wrapText="1"/>
      <protection locked="0"/>
    </xf>
    <xf numFmtId="0" fontId="9" fillId="5" borderId="1" xfId="0" applyFont="1" applyFill="1" applyBorder="1" applyAlignment="1" applyProtection="1">
      <alignment horizontal="left" vertical="top" wrapText="1"/>
      <protection locked="0"/>
    </xf>
    <xf numFmtId="0" fontId="9" fillId="6" borderId="1" xfId="0" applyFont="1" applyFill="1" applyBorder="1" applyAlignment="1" applyProtection="1">
      <alignment horizontal="center" vertical="center"/>
      <protection locked="0"/>
    </xf>
    <xf numFmtId="0" fontId="9" fillId="3" borderId="1" xfId="0" applyFont="1" applyFill="1" applyBorder="1" applyAlignment="1" applyProtection="1">
      <alignment horizontal="left" vertical="top" wrapText="1"/>
      <protection locked="0"/>
    </xf>
    <xf numFmtId="0" fontId="5" fillId="0" borderId="2" xfId="2" applyFont="1" applyBorder="1" applyAlignment="1" applyProtection="1">
      <alignment horizontal="center" vertical="center" wrapText="1"/>
      <protection locked="0"/>
    </xf>
    <xf numFmtId="0" fontId="11" fillId="0" borderId="0" xfId="0" applyFont="1"/>
    <xf numFmtId="0" fontId="12" fillId="0" borderId="0" xfId="0" applyFont="1"/>
    <xf numFmtId="0" fontId="13" fillId="2" borderId="1" xfId="0" applyFont="1" applyFill="1" applyBorder="1" applyAlignment="1">
      <alignment horizontal="center" vertical="center" wrapText="1"/>
    </xf>
    <xf numFmtId="14" fontId="9" fillId="0" borderId="1" xfId="0" applyNumberFormat="1" applyFont="1" applyBorder="1" applyAlignment="1">
      <alignment horizontal="center" vertical="center" wrapText="1"/>
    </xf>
    <xf numFmtId="0" fontId="9" fillId="8" borderId="1" xfId="0" applyFont="1" applyFill="1" applyBorder="1" applyAlignment="1">
      <alignment horizontal="center" vertical="center" wrapText="1"/>
    </xf>
    <xf numFmtId="0" fontId="2" fillId="7" borderId="1" xfId="2" applyFill="1" applyBorder="1" applyAlignment="1">
      <alignment horizontal="center" vertical="center" wrapText="1"/>
    </xf>
    <xf numFmtId="0" fontId="0" fillId="0" borderId="1" xfId="0" applyBorder="1" applyAlignment="1">
      <alignment horizontal="center" vertical="center"/>
    </xf>
    <xf numFmtId="0" fontId="2" fillId="0" borderId="2" xfId="2" applyBorder="1" applyAlignment="1">
      <alignment horizontal="center" vertical="center"/>
    </xf>
    <xf numFmtId="0" fontId="2" fillId="0" borderId="2" xfId="2" applyBorder="1" applyAlignment="1">
      <alignment horizontal="center"/>
    </xf>
    <xf numFmtId="0" fontId="2" fillId="7" borderId="1" xfId="2" applyFill="1" applyBorder="1" applyAlignment="1" applyProtection="1">
      <alignment horizontal="center" vertical="center" wrapText="1"/>
      <protection locked="0"/>
    </xf>
    <xf numFmtId="0" fontId="15" fillId="0" borderId="0" xfId="0" applyFont="1"/>
    <xf numFmtId="0" fontId="2" fillId="3" borderId="1" xfId="2" applyFill="1" applyBorder="1" applyAlignment="1">
      <alignment horizontal="center" vertical="center" wrapText="1"/>
    </xf>
    <xf numFmtId="0" fontId="2" fillId="3" borderId="1" xfId="2" applyFill="1" applyBorder="1" applyAlignment="1" applyProtection="1">
      <alignment horizontal="center" vertical="center"/>
      <protection locked="0"/>
    </xf>
    <xf numFmtId="0" fontId="9" fillId="3" borderId="1" xfId="0" applyFont="1" applyFill="1" applyBorder="1" applyAlignment="1">
      <alignment horizontal="center" vertical="center" wrapText="1"/>
    </xf>
    <xf numFmtId="14" fontId="14" fillId="4" borderId="0" xfId="0" applyNumberFormat="1" applyFont="1" applyFill="1" applyAlignment="1">
      <alignment horizontal="center" vertical="center" wrapText="1"/>
    </xf>
    <xf numFmtId="14" fontId="3" fillId="4" borderId="0" xfId="0" applyNumberFormat="1" applyFont="1" applyFill="1" applyAlignment="1">
      <alignment horizontal="center" vertical="center" wrapText="1"/>
    </xf>
    <xf numFmtId="0" fontId="14" fillId="4" borderId="0" xfId="0" applyFont="1" applyFill="1" applyAlignment="1">
      <alignment horizontal="center" vertical="center" wrapText="1"/>
    </xf>
  </cellXfs>
  <cellStyles count="3">
    <cellStyle name="Hyperlink" xfId="2" builtinId="8"/>
    <cellStyle name="Normal" xfId="0" builtinId="0"/>
    <cellStyle name="Normal 2" xfId="1" xr:uid="{8B2E9BEE-0984-436D-81FE-984753569F09}"/>
  </cellStyles>
  <dxfs count="1">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70ADA3"/>
      <color rgb="FF7B282E"/>
      <color rgb="FF4D8934"/>
      <color rgb="FFBE651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556887</xdr:colOff>
      <xdr:row>22</xdr:row>
      <xdr:rowOff>72159</xdr:rowOff>
    </xdr:to>
    <xdr:pic>
      <xdr:nvPicPr>
        <xdr:cNvPr id="3" name="Picture 2">
          <a:extLst>
            <a:ext uri="{FF2B5EF4-FFF2-40B4-BE49-F238E27FC236}">
              <a16:creationId xmlns:a16="http://schemas.microsoft.com/office/drawing/2014/main" id="{2E10FB8E-1C98-F3BE-7312-9F5D8B9AE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383137" cy="41996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hange%20Proposal%20Master%20Tracker%20V2.0%20-%20Live%20Sep%2024.xlsx" TargetMode="External"/><Relationship Id="rId2" Type="http://schemas.openxmlformats.org/officeDocument/2006/relationships/externalLinkPath" Target="https://talan0.sharepoint.com/sites/GemservFileShare/RECCo/Shared%20Documents/10%20-%20Change%20Management/Change%20Proposals/Change%20Proposal%20Master%20Tracker%20V2.0%20-%20Live%20Sep%2024.xlsx" TargetMode="External"/><Relationship Id="rId1" Type="http://schemas.openxmlformats.org/officeDocument/2006/relationships/externalLinkPath" Target="/sites/GemservFileShare/RECCo/Shared%20Documents/10%20-%20Change%20Management/Change%20Proposals/Change%20Proposal%20Master%20Tracker%20V2.0%20-%20Live%20Sep%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Data"/>
      <sheetName val="Validation"/>
      <sheetName val="Reporting "/>
      <sheetName val="CP Impacts"/>
      <sheetName val="MI Back End"/>
      <sheetName val="MI Dashboard"/>
      <sheetName val="MI Graphs"/>
      <sheetName val="Data "/>
      <sheetName val="CP List"/>
      <sheetName val="Sheet2"/>
      <sheetName val="Sheet1"/>
      <sheetName val="Portfolio View"/>
    </sheetNames>
    <sheetDataSet>
      <sheetData sheetId="0"/>
      <sheetData sheetId="1"/>
      <sheetData sheetId="2"/>
      <sheetData sheetId="3"/>
      <sheetData sheetId="4"/>
      <sheetData sheetId="5"/>
      <sheetData sheetId="6"/>
      <sheetData sheetId="7"/>
      <sheetData sheetId="8">
        <row r="3">
          <cell r="B3" t="str">
            <v>R0001</v>
          </cell>
          <cell r="H3" t="str">
            <v>https://recportal.co.uk/group/guest/-/amendment-to-dcc-service-flag-di51130-data-item</v>
          </cell>
        </row>
        <row r="4">
          <cell r="B4" t="str">
            <v>R0002</v>
          </cell>
          <cell r="H4" t="str">
            <v>https://recportal.co.uk/group/guest/-/review-of-data-specification-category-in-rec-baseline-statement</v>
          </cell>
        </row>
        <row r="5">
          <cell r="B5" t="str">
            <v>R0003</v>
          </cell>
          <cell r="H5" t="str">
            <v>https://recportal.co.uk/group/guest/-/market-wide-half-hourly-settlement-implementation</v>
          </cell>
        </row>
        <row r="6">
          <cell r="B6" t="str">
            <v>R0004</v>
          </cell>
          <cell r="H6" t="str">
            <v>https://recportal.co.uk/group/guest/-/ecoes-mau-access</v>
          </cell>
        </row>
        <row r="7">
          <cell r="B7" t="str">
            <v>R0005</v>
          </cell>
          <cell r="H7" t="str">
            <v>https://recportal.co.uk/group/guest/-/access-to-ecoes-and-gdcc-api-for-css-interface-providers</v>
          </cell>
        </row>
        <row r="8">
          <cell r="B8" t="str">
            <v>R0006</v>
          </cell>
          <cell r="H8" t="str">
            <v>https://recportal.co.uk/group/guest/-/new-sdep-process-type</v>
          </cell>
        </row>
        <row r="9">
          <cell r="B9" t="str">
            <v>R0007</v>
          </cell>
          <cell r="H9" t="str">
            <v>https://recportal.co.uk/group/guest/-/changes-to-message-ownership-in-sdep</v>
          </cell>
        </row>
        <row r="10">
          <cell r="B10" t="str">
            <v>R0008</v>
          </cell>
          <cell r="H10" t="str">
            <v>https://recportal.co.uk/group/guest/-/consequential-new-and-amended-market-messages-for-bsc-modification-p375</v>
          </cell>
        </row>
        <row r="11">
          <cell r="B11" t="str">
            <v>R0009</v>
          </cell>
          <cell r="H11" t="str">
            <v>https://recportal.co.uk/group/guest/-/introduction-of-sdep-and-ees-user-maintenance-api-ecoes-change-</v>
          </cell>
        </row>
        <row r="12">
          <cell r="B12" t="str">
            <v>R0010</v>
          </cell>
          <cell r="H12" t="str">
            <v>https://recportal.co.uk/group/guest/-/new-meter-types-for-auxiliary-proportional-controllers-acp-</v>
          </cell>
        </row>
        <row r="13">
          <cell r="B13" t="str">
            <v>R0011</v>
          </cell>
          <cell r="H13" t="str">
            <v>https://recportal.co.uk/group/guest/-/reporting-of-additional-emr-backing-data-to-suppliers</v>
          </cell>
        </row>
        <row r="14">
          <cell r="B14" t="str">
            <v>R0012</v>
          </cell>
          <cell r="H14" t="str">
            <v>https://recportal.co.uk/group/guest/-/housekeeping-amendments-to-rec-v2</v>
          </cell>
        </row>
        <row r="15">
          <cell r="B15" t="str">
            <v>R0013</v>
          </cell>
          <cell r="H15" t="str">
            <v>https://recportal.co.uk/group/guest/-/health-check-endpoint</v>
          </cell>
        </row>
        <row r="16">
          <cell r="B16" t="str">
            <v>R0014</v>
          </cell>
          <cell r="H16" t="str">
            <v>https://recportal.co.uk/group/guest/-/cable-colour-identification</v>
          </cell>
        </row>
        <row r="17">
          <cell r="B17" t="str">
            <v>R0015</v>
          </cell>
          <cell r="H17" t="str">
            <v>https://recportal.co.uk/group/guest/-/remote-communication-obligations-for-advanced-meters</v>
          </cell>
        </row>
        <row r="18">
          <cell r="B18" t="str">
            <v>R0016</v>
          </cell>
          <cell r="H18" t="str">
            <v>https://recportal.co.uk/group/guest/-/resolution-of-bilateral-erroneous-transfers</v>
          </cell>
        </row>
        <row r="19">
          <cell r="B19" t="str">
            <v>R0017</v>
          </cell>
          <cell r="H19" t="str">
            <v>https://recportal.co.uk/group/guest/-/invalid-requests-for-site-technical-details</v>
          </cell>
        </row>
        <row r="20">
          <cell r="B20" t="str">
            <v>R0018</v>
          </cell>
          <cell r="H20" t="str">
            <v>https://recportal.co.uk/group/guest/-/complex-sites-process-improvements</v>
          </cell>
        </row>
        <row r="21">
          <cell r="B21" t="str">
            <v>R0019</v>
          </cell>
          <cell r="H21" t="str">
            <v>https://recportal.co.uk/group/guest/-/consequential-rec-changes-for-bsc-cp1532</v>
          </cell>
        </row>
        <row r="22">
          <cell r="B22" t="str">
            <v>R0020</v>
          </cell>
          <cell r="H22" t="str">
            <v>https://recportal.co.uk/group/guest/-/ettos-report-dissemination</v>
          </cell>
        </row>
        <row r="23">
          <cell r="B23" t="str">
            <v>R0021</v>
          </cell>
          <cell r="H23" t="str">
            <v>https://recportal.co.uk/group/guest/-/allowing-rec-accredited-mems-to-de-energise-and-re-energise-supply-points-independent-of-the-supplier</v>
          </cell>
        </row>
        <row r="24">
          <cell r="B24" t="str">
            <v>R0022</v>
          </cell>
          <cell r="H24" t="str">
            <v>https://recportal.co.uk/group/guest/-/amendment-to-rec-data-access-matrix</v>
          </cell>
        </row>
        <row r="25">
          <cell r="B25" t="str">
            <v>R0023</v>
          </cell>
          <cell r="H25" t="str">
            <v>https://recportal.co.uk/group/guest/-/prepayment-unallocated-transactions</v>
          </cell>
        </row>
        <row r="26">
          <cell r="B26" t="str">
            <v>R0024</v>
          </cell>
          <cell r="H26" t="str">
            <v>https://recportal.co.uk/group/guest/-/eac-information-in-the-ees-api</v>
          </cell>
        </row>
        <row r="27">
          <cell r="B27" t="str">
            <v>R0025</v>
          </cell>
          <cell r="H27" t="str">
            <v>https://recportal.co.uk/group/guest/-/service-provider-performance-charges-erds-grds-dcc-</v>
          </cell>
        </row>
        <row r="28">
          <cell r="B28" t="str">
            <v>R0026</v>
          </cell>
          <cell r="H28" t="str">
            <v>https://recportal.co.uk/group/guest/-/whole-current-wc-/current-transformer-ct-certificates</v>
          </cell>
        </row>
        <row r="29">
          <cell r="B29" t="str">
            <v>R0027</v>
          </cell>
          <cell r="H29" t="str">
            <v>https://recportal.co.uk/group/guest/-/minimum-identification-requirements-in-the-meter-operation-code-of-practice.</v>
          </cell>
        </row>
        <row r="30">
          <cell r="B30" t="str">
            <v>R0028</v>
          </cell>
          <cell r="H30" t="str">
            <v>https://recportal.co.uk/group/guest/-/review-of-category-3-documents-in-the-rec-baseline-statement</v>
          </cell>
        </row>
        <row r="31">
          <cell r="B31" t="str">
            <v>R0029</v>
          </cell>
          <cell r="H31" t="str">
            <v>https://recportal.co.uk/group/guest/-/mandating-timely-meter-product-data-mpd-updates</v>
          </cell>
        </row>
        <row r="32">
          <cell r="B32" t="str">
            <v>R0030</v>
          </cell>
          <cell r="H32" t="str">
            <v>https://recportal.co.uk/group/guest/-/erroneous-transfer-cancellations</v>
          </cell>
        </row>
        <row r="33">
          <cell r="B33" t="str">
            <v>R0031</v>
          </cell>
          <cell r="H33" t="str">
            <v>https://recportal.co.uk/group/guest/-/dno-lv-ct-commissioning-trigger-points-timescales</v>
          </cell>
        </row>
        <row r="34">
          <cell r="B34" t="str">
            <v>R0032</v>
          </cell>
          <cell r="H34" t="str">
            <v>https://recportal.co.uk/group/guest/-/new-registration-data-items-and-processes-to-support-the-transition-to-market-wide-half-hourly-settlement-mhhs-</v>
          </cell>
        </row>
        <row r="35">
          <cell r="B35" t="str">
            <v>R0033</v>
          </cell>
          <cell r="H35" t="str">
            <v>https://recportal.co.uk/group/guest/-/micro-business-smart-meter-installation-reports</v>
          </cell>
        </row>
        <row r="36">
          <cell r="B36" t="str">
            <v>R0034</v>
          </cell>
          <cell r="H36" t="str">
            <v>https://recportal.co.uk/group/guest/-/market-stabilisation-charge</v>
          </cell>
        </row>
        <row r="37">
          <cell r="B37" t="str">
            <v>R0035</v>
          </cell>
          <cell r="H37" t="str">
            <v>https://recportal.co.uk/group/guest/-/market-stabilisation-charge-administration-1</v>
          </cell>
        </row>
        <row r="38">
          <cell r="B38" t="str">
            <v>R0036</v>
          </cell>
          <cell r="H38" t="str">
            <v>https://recportal.co.uk/group/guest/-/housekeeping-amendments</v>
          </cell>
        </row>
        <row r="39">
          <cell r="B39" t="str">
            <v>R0037</v>
          </cell>
          <cell r="H39" t="str">
            <v>https://recportal.co.uk/group/guest/-/prepayment-credit-balance-debt-transfer-processes</v>
          </cell>
        </row>
        <row r="40">
          <cell r="B40" t="str">
            <v>R0038</v>
          </cell>
          <cell r="H40" t="str">
            <v>https://recportal.co.uk/group/guest/-/performance-assurance-report-catalogue-changes-as-a-consequence-of-rec-v3.0</v>
          </cell>
        </row>
        <row r="41">
          <cell r="B41" t="str">
            <v>R0039</v>
          </cell>
          <cell r="H41" t="str">
            <v>https://recportal.co.uk/group/guest/-/revised-implementation-date-for-r0011-reporting-of-additional-emr-backing-data-to-suppliers</v>
          </cell>
        </row>
        <row r="42">
          <cell r="B42" t="str">
            <v>R0040</v>
          </cell>
          <cell r="H42" t="str">
            <v>https://recportal.co.uk/group/guest/-/css-switch-synchronisation-to-erda-at-securedactive</v>
          </cell>
        </row>
        <row r="43">
          <cell r="B43" t="str">
            <v>R0041</v>
          </cell>
          <cell r="H43" t="str">
            <v>https://recportal.co.uk/group/guest/-/rec-v3.0-1</v>
          </cell>
        </row>
        <row r="44">
          <cell r="B44" t="str">
            <v>R0042</v>
          </cell>
          <cell r="H44" t="str">
            <v>https://recportal.co.uk/group/guest/-/performance-assurance-board-terms-of-reference</v>
          </cell>
        </row>
        <row r="45">
          <cell r="B45" t="str">
            <v>R0043</v>
          </cell>
          <cell r="H45" t="str">
            <v>https://recportal.co.uk/group/guest/-/commissioning-of-works-using-shared-meter-operator-services-by-the-crowded-meter-room-co-ordinator-cmrc-</v>
          </cell>
        </row>
        <row r="46">
          <cell r="B46" t="str">
            <v>R0044</v>
          </cell>
          <cell r="H46" t="str">
            <v>https://recportal.co.uk/group/guest/-/mhhs-programme-changes-required-to-central-switching-service</v>
          </cell>
        </row>
        <row r="47">
          <cell r="B47" t="str">
            <v>R0045</v>
          </cell>
          <cell r="H47" t="str">
            <v>https://recportal.co.uk/group/guest/-/changes-to-sdep-messages-for-rec-v3</v>
          </cell>
        </row>
        <row r="48">
          <cell r="B48" t="str">
            <v>R0046</v>
          </cell>
          <cell r="H48" t="str">
            <v>https://recportal.co.uk/group/guest/-/use-of-data-under-the-rec</v>
          </cell>
        </row>
        <row r="49">
          <cell r="B49" t="str">
            <v>R0046A</v>
          </cell>
          <cell r="H49" t="str">
            <v>https://recportal.co.uk/group/guest/-/governance-of-data-under-the-rec-alternative-1</v>
          </cell>
        </row>
        <row r="50">
          <cell r="B50" t="str">
            <v>R0047</v>
          </cell>
          <cell r="H50" t="str">
            <v>https://recportal.co.uk/group/guest/-/metering-code-of-practice-consolidation-review</v>
          </cell>
        </row>
        <row r="51">
          <cell r="B51" t="str">
            <v>R0048</v>
          </cell>
          <cell r="H51" t="str">
            <v>https://recportal.co.uk/group/guest/-/dcc-service-organisation-control-2-soc2-assessments</v>
          </cell>
        </row>
        <row r="52">
          <cell r="B52" t="str">
            <v>R0049</v>
          </cell>
          <cell r="H52" t="str">
            <v>https://recportal.co.uk/group/guest/-/intellectual-property-rights-and-services-data-main-body-changes</v>
          </cell>
        </row>
        <row r="53">
          <cell r="B53" t="str">
            <v>R0050</v>
          </cell>
          <cell r="H53" t="str">
            <v>https://recportal.co.uk/group/guest/-/intellectual-property-rights-and-services-data-main-body-changes</v>
          </cell>
        </row>
        <row r="54">
          <cell r="B54" t="str">
            <v>R0051</v>
          </cell>
          <cell r="H54" t="str">
            <v>https://recportal.co.uk/group/guest/-/intellectual-property-rights-and-services-data-main-body-changes</v>
          </cell>
        </row>
        <row r="55">
          <cell r="B55" t="str">
            <v>R0052</v>
          </cell>
          <cell r="H55" t="str">
            <v>https://recportal.co.uk/group/guest/-/ges-service-definition-document</v>
          </cell>
        </row>
        <row r="56">
          <cell r="B56" t="str">
            <v>R0053</v>
          </cell>
          <cell r="H56" t="str">
            <v>https://recportal.co.uk/group/guest/-/24/7-emergency-metering-service</v>
          </cell>
        </row>
        <row r="57">
          <cell r="B57" t="str">
            <v>R0054</v>
          </cell>
          <cell r="H57" t="str">
            <v>https://recportal.co.uk/group/guest/-/registration-of-smart-export-guarantee-seg-sites</v>
          </cell>
        </row>
        <row r="58">
          <cell r="B58" t="str">
            <v>R0055</v>
          </cell>
          <cell r="H58" t="str">
            <v>https://recportal.co.uk/group/guest/-/registration-of-smart-export-guarantee-seg-sites</v>
          </cell>
        </row>
        <row r="59">
          <cell r="B59" t="str">
            <v>R0056</v>
          </cell>
          <cell r="H59" t="str">
            <v>https://recportal.co.uk/group/guest/-/ees/ges-additional-service-request-for-housing-associations-to-be-added-to-the-data-access-matrix</v>
          </cell>
        </row>
        <row r="60">
          <cell r="B60" t="str">
            <v>R0057</v>
          </cell>
          <cell r="H60" t="str">
            <v>https://recportal.co.uk/group/guest/-/clarification-of-supplier-of-last-resort-obligations-under-the-rec</v>
          </cell>
        </row>
        <row r="61">
          <cell r="B61" t="str">
            <v>R0058</v>
          </cell>
          <cell r="H61" t="str">
            <v>https://recportal.co.uk/group/guest/-/rec-services-procurement-clarification</v>
          </cell>
        </row>
        <row r="62">
          <cell r="B62" t="str">
            <v>R0059</v>
          </cell>
          <cell r="H62" t="str">
            <v>https://recportal.co.uk/group/guest/-/maintenance-of-qualification-schedule-change</v>
          </cell>
        </row>
        <row r="63">
          <cell r="B63" t="str">
            <v>R0060</v>
          </cell>
          <cell r="H63" t="str">
            <v>https://recportal.co.uk/group/guest/-/erds-service-definition-timezone-correction</v>
          </cell>
        </row>
        <row r="64">
          <cell r="B64" t="str">
            <v>R0061</v>
          </cell>
          <cell r="H64" t="str">
            <v>https://recportal.co.uk/group/guest/-/resolution-of-invalid-css-data-by-data-owners</v>
          </cell>
        </row>
        <row r="65">
          <cell r="B65" t="str">
            <v>R0062</v>
          </cell>
          <cell r="H65" t="str">
            <v>https://recportal.co.uk/group/guest/-/removal-of-erda-meteringpointenergyflow-change-restriction</v>
          </cell>
        </row>
        <row r="66">
          <cell r="B66" t="str">
            <v>R0063</v>
          </cell>
          <cell r="H66" t="str">
            <v>https://recportal.co.uk/group/guest/-/addition-of-key-information-to-all-service-now-tickets</v>
          </cell>
        </row>
        <row r="67">
          <cell r="B67" t="str">
            <v>R0064</v>
          </cell>
          <cell r="H67" t="str">
            <v>https://recportal.co.uk/group/guest/-/creating-a-meter-operator-agent-and-mocop-installer</v>
          </cell>
        </row>
        <row r="68">
          <cell r="B68" t="str">
            <v>R0065</v>
          </cell>
          <cell r="H68" t="str">
            <v>https://recportal.co.uk/group/guest/-/registration-of-smart-export-guarantee-seg-sites</v>
          </cell>
        </row>
        <row r="69">
          <cell r="B69" t="str">
            <v>R0066</v>
          </cell>
          <cell r="H69" t="str">
            <v>https://recportal.co.uk/group/guest/-/inclusion-of-new-dno-mastered-smrs-data-items-in-the-ees.</v>
          </cell>
        </row>
        <row r="70">
          <cell r="B70" t="str">
            <v>R0067</v>
          </cell>
          <cell r="H70" t="str">
            <v>https://recportal.co.uk/group/guest/-/introduction-of-css-refresh-functionality</v>
          </cell>
        </row>
        <row r="71">
          <cell r="B71" t="str">
            <v>R0068</v>
          </cell>
          <cell r="H71" t="str">
            <v>https://recportal.co.uk/group/guest/-/rec-main-body-data-protection-changes-and-development-of-a-rec-data-protection-schedule.</v>
          </cell>
        </row>
        <row r="72">
          <cell r="B72" t="str">
            <v>R0069</v>
          </cell>
          <cell r="H72" t="str">
            <v>https://recportal.co.uk/group/guest/-/amendments-to-sample-access-agreement-appended-to-the-qualification-and-maintenance-schedule-9-to-the-code</v>
          </cell>
        </row>
        <row r="73">
          <cell r="B73" t="str">
            <v>R0070</v>
          </cell>
          <cell r="H73" t="str">
            <v>https://recportal.co.uk/group/guest/-/provision-of-enduring-test-environments</v>
          </cell>
        </row>
        <row r="74">
          <cell r="B74" t="str">
            <v>R0071</v>
          </cell>
          <cell r="H74" t="str">
            <v>https://recportal.co.uk/group/guest/-/dcc-access-to-ees-and-ges</v>
          </cell>
        </row>
        <row r="75">
          <cell r="B75" t="str">
            <v>R0072</v>
          </cell>
          <cell r="H75" t="str">
            <v>https://recportal.co.uk/group/guest/-/introduction-of-a-new-meter-asset-condition-code</v>
          </cell>
        </row>
        <row r="76">
          <cell r="B76" t="str">
            <v>R0073</v>
          </cell>
          <cell r="H76" t="str">
            <v>https://recportal.co.uk/group/guest/-/introduction-of-a-housekeeping-change-proposal-process</v>
          </cell>
        </row>
        <row r="77">
          <cell r="B77" t="str">
            <v>R0074</v>
          </cell>
          <cell r="H77" t="str">
            <v>https://recportal.co.uk/group/guest/-/release-of-community-view-data-items-to-mems</v>
          </cell>
        </row>
        <row r="78">
          <cell r="B78" t="str">
            <v>R0075</v>
          </cell>
          <cell r="H78" t="str">
            <v>https://recportal.co.uk/group/guest/-/enabling-software-product-qualification</v>
          </cell>
        </row>
        <row r="79">
          <cell r="B79" t="str">
            <v>R0076</v>
          </cell>
          <cell r="H79" t="str">
            <v>https://recportal.co.uk/group/guest/-/dnos-notifying-suppliers-about-crossed-meters</v>
          </cell>
        </row>
        <row r="80">
          <cell r="B80" t="str">
            <v>R0077</v>
          </cell>
          <cell r="H80" t="str">
            <v>https://recportal.co.uk/group/guest/-/resolution-of-field-name-discrepancies-returned-from-the-searchaddress-method-within-the-ees-api-and-updates-to-ees-interface-specification.</v>
          </cell>
        </row>
        <row r="81">
          <cell r="B81" t="str">
            <v>R0078</v>
          </cell>
          <cell r="H81" t="str">
            <v>https://recportal.co.uk/group/guest/-/emr-settlement-limited-additional-access-to-ecoes.</v>
          </cell>
        </row>
        <row r="82">
          <cell r="B82" t="str">
            <v>R0079</v>
          </cell>
          <cell r="H82" t="str">
            <v>https://recportal.co.uk/group/guest/-/addition-of-previous-mem-to-the-ees-api</v>
          </cell>
        </row>
        <row r="83">
          <cell r="B83" t="str">
            <v>R0080</v>
          </cell>
          <cell r="H83" t="str">
            <v>https://recportal.co.uk/group/guest/-/improvements-to-failed-to-deliver-css-messages</v>
          </cell>
        </row>
        <row r="84">
          <cell r="B84" t="str">
            <v>R0081</v>
          </cell>
          <cell r="H84" t="str">
            <v>https://recportal.co.uk/group/guest/-/css-market-message-retry-strategy</v>
          </cell>
        </row>
        <row r="85">
          <cell r="B85" t="str">
            <v>R0082</v>
          </cell>
          <cell r="H85" t="str">
            <v>https://recportal.co.uk/group/guest/-/formalising-the-submission-of-ppmip-unallocated-transaction-report-utr-files</v>
          </cell>
        </row>
        <row r="86">
          <cell r="B86" t="str">
            <v>R0083</v>
          </cell>
          <cell r="H86" t="str">
            <v>https://recportal.co.uk/group/guest/-/changes-to-supply-number-format-for-mhhs</v>
          </cell>
        </row>
        <row r="87">
          <cell r="B87" t="str">
            <v>R0083A</v>
          </cell>
          <cell r="H87" t="str">
            <v>https://recportal.co.uk/group/guest/-/changes-to-supply-number-format-for-mhhs-alternative-</v>
          </cell>
        </row>
        <row r="88">
          <cell r="B88" t="str">
            <v>R0084</v>
          </cell>
          <cell r="H88" t="str">
            <v>https://recportal.co.uk/group/guest/-/housekeeping-changes-to-the-approved-legal-text-for-r0047</v>
          </cell>
        </row>
        <row r="89">
          <cell r="B89" t="str">
            <v>R0085</v>
          </cell>
          <cell r="H89" t="str">
            <v>https://recportal.co.uk/group/guest/-/switching-programme-designation-of-the-steady-state-commencement-date</v>
          </cell>
        </row>
        <row r="90">
          <cell r="B90" t="str">
            <v>R0086</v>
          </cell>
          <cell r="H90" t="str">
            <v>https://recportal.co.uk/group/guest/-/edrs-upload-file-in-the-data-specification-and-clarification-of-cancellation-code</v>
          </cell>
        </row>
        <row r="91">
          <cell r="B91" t="str">
            <v>R0087</v>
          </cell>
          <cell r="H91" t="str">
            <v>https://recportal.co.uk/group/guest/-/map-gas-portfolio-dashboard</v>
          </cell>
        </row>
        <row r="92">
          <cell r="B92" t="str">
            <v>R0088</v>
          </cell>
          <cell r="H92" t="str">
            <v>https://recportal.co.uk/group/guest/-/make-shipper-nexa-values-available-on-the-ges-portal</v>
          </cell>
        </row>
        <row r="93">
          <cell r="B93" t="str">
            <v>R0089</v>
          </cell>
          <cell r="H93" t="str">
            <v>https://recportal.co.uk/group/guest/-/removal-of-pre-covid-aq-value-from-data-access-matrix</v>
          </cell>
        </row>
        <row r="94">
          <cell r="B94" t="str">
            <v>R0090</v>
          </cell>
          <cell r="H94" t="str">
            <v>https://recportal.co.uk/group/guest/-/alignment-of-data-specification-with-pre-rec-rules-and-consequential-impacts-on-r0011-legal-text</v>
          </cell>
        </row>
        <row r="95">
          <cell r="B95" t="str">
            <v>R0091</v>
          </cell>
          <cell r="H95" t="str">
            <v>https://recportal.co.uk/group/guest/-/clarifications-to-the-theft-detection-incentive-schemes?p_l_back_url=%2Fsearch%3Fq%3Dr0091</v>
          </cell>
        </row>
        <row r="96">
          <cell r="B96" t="str">
            <v>R0092</v>
          </cell>
          <cell r="H96" t="str">
            <v>https://recportal.co.uk/group/guest/-/dcc-service-level-agreements-for-the-switching-incentive-regime</v>
          </cell>
        </row>
        <row r="97">
          <cell r="B97" t="str">
            <v>R0092A</v>
          </cell>
          <cell r="H97" t="str">
            <v>https://recportal.co.uk/group/guest/-/dcc-service-level-agreements-for-the-switching-incentive-regime-1?p_l_back_url=%2Fsearch%3Fq%3Dr0092a</v>
          </cell>
        </row>
        <row r="98">
          <cell r="B98" t="str">
            <v>R0093</v>
          </cell>
          <cell r="H98" t="str">
            <v>https://recportal.co.uk/group/guest/-/uplift-to-css-maximum-demand-volumes-during-mhhs-migration-period</v>
          </cell>
        </row>
        <row r="99">
          <cell r="B99" t="str">
            <v>R0094</v>
          </cell>
          <cell r="H99" t="str">
            <v>https://recportal.co.uk/group/guest/-/clarify-obligations-on-meter-exchanges-that-occur-close-to-cos-gas-only</v>
          </cell>
        </row>
        <row r="100">
          <cell r="B100" t="str">
            <v>R0095</v>
          </cell>
          <cell r="H100" t="str">
            <v>https://recportal.co.uk/group/guest/-/changes-to-allow-dnos/-to-reinstate-disconnected-mpans</v>
          </cell>
        </row>
        <row r="101">
          <cell r="B101" t="str">
            <v>R0096</v>
          </cell>
          <cell r="H101" t="str">
            <v>https://recportal.co.uk/group/guest/-/css-message-regeneration-functionality</v>
          </cell>
        </row>
        <row r="102">
          <cell r="B102" t="str">
            <v>R0097</v>
          </cell>
          <cell r="H102" t="str">
            <v>https://recportal.co.uk/group/guest/-/consequential-change-for-css-smart-meter-data-retriever-appointments</v>
          </cell>
        </row>
        <row r="103">
          <cell r="B103" t="str">
            <v>R0098</v>
          </cell>
          <cell r="H103" t="str">
            <v>https://recportal.co.uk/group/guest/-/optional-fuzzy-searching-in-ees</v>
          </cell>
        </row>
        <row r="104">
          <cell r="B104" t="str">
            <v>R0099</v>
          </cell>
          <cell r="H104" t="str">
            <v>https://recportal.co.uk/group/guest/-/css-end-user-obligations</v>
          </cell>
        </row>
        <row r="105">
          <cell r="B105" t="str">
            <v>R0100</v>
          </cell>
          <cell r="H105" t="str">
            <v>https://recportal.co.uk/group/guest/-/update-to-error-handling-documents</v>
          </cell>
        </row>
        <row r="106">
          <cell r="B106" t="str">
            <v>R0101</v>
          </cell>
          <cell r="H106" t="str">
            <v>https://recportal.co.uk/group/guest/-/revision-of-the-implementation-date-and-approved-solution-for-r0021</v>
          </cell>
        </row>
        <row r="107">
          <cell r="B107" t="str">
            <v>R0102</v>
          </cell>
          <cell r="H107" t="str">
            <v>https://recportal.co.uk/group/guest/-/revision-of-the-approved-solution-for-r0032</v>
          </cell>
        </row>
        <row r="108">
          <cell r="B108" t="str">
            <v>R0103</v>
          </cell>
          <cell r="H108" t="str">
            <v>https://recportal.co.uk/group/guest/-/central-provision-of-dcc-technical-contacts-for-requesting-test-certificates</v>
          </cell>
        </row>
        <row r="109">
          <cell r="B109" t="str">
            <v>R0104</v>
          </cell>
          <cell r="H109" t="str">
            <v>https://recportal.co.uk/group/guest/-/clarifying-requirement-for-continuous-billing-following-an-erroneous-wwitch</v>
          </cell>
        </row>
        <row r="110">
          <cell r="B110" t="str">
            <v>R0105</v>
          </cell>
          <cell r="H110" t="str">
            <v>https://recportal.co.uk/group/guest/-/review-of-onage-slas</v>
          </cell>
        </row>
        <row r="111">
          <cell r="B111" t="str">
            <v>R0106</v>
          </cell>
          <cell r="H111" t="str">
            <v>https://recportal.co.uk/group/guest/-/performance-assurance-report-catalogue-v5.1</v>
          </cell>
        </row>
        <row r="112">
          <cell r="B112" t="str">
            <v>R0107</v>
          </cell>
          <cell r="H112" t="str">
            <v>https://recportal.co.uk/group/guest/-/css-message-time-stamping</v>
          </cell>
        </row>
        <row r="113">
          <cell r="B113" t="str">
            <v>R0108</v>
          </cell>
          <cell r="H113" t="str">
            <v>https://recportal.co.uk/group/guest/-/performance-assurance-report-catalogue-v5.1</v>
          </cell>
        </row>
        <row r="114">
          <cell r="B114" t="str">
            <v>R0109</v>
          </cell>
          <cell r="H114" t="str">
            <v>https://recportal.co.uk/group/guest/-/aligning-electricity-and-gas-timescale-requirements-for-sharing-meter-technical-detail-information</v>
          </cell>
        </row>
        <row r="115">
          <cell r="B115" t="str">
            <v>R0110</v>
          </cell>
          <cell r="H115" t="str">
            <v>https://recportal.co.uk/group/guest/-/a-review-of-supplier-access-to-data-on-ges</v>
          </cell>
        </row>
        <row r="116">
          <cell r="B116" t="str">
            <v>R0111</v>
          </cell>
          <cell r="H116" t="str">
            <v>https://recportal.co.uk/group/guest/-/provision-of-grid-supply-point-group-id-from-a-postcode-search</v>
          </cell>
        </row>
        <row r="117">
          <cell r="B117" t="str">
            <v>R0112</v>
          </cell>
          <cell r="H117" t="str">
            <v>https://recportal.co.uk/group/guest/-/supplier-compensation-for-network-party-driven-mpxn-or-gsp-group-changes</v>
          </cell>
        </row>
        <row r="118">
          <cell r="B118" t="str">
            <v>R0113</v>
          </cell>
          <cell r="H118" t="str">
            <v>https://recportal.co.uk/group/guest/-/data-specification-housekeeping-and-clarifications</v>
          </cell>
        </row>
        <row r="119">
          <cell r="B119" t="str">
            <v>R0114</v>
          </cell>
          <cell r="H119" t="str">
            <v>https://recportal.co.uk/group/guest/-/housekeeping-amendments-1</v>
          </cell>
        </row>
        <row r="120">
          <cell r="B120" t="str">
            <v>R0115</v>
          </cell>
          <cell r="H120" t="str">
            <v>https://recportal.co.uk/group/guest/-/frequency-and-content-of-css-reports-on-switching-via-the-dcc-portal</v>
          </cell>
        </row>
        <row r="121">
          <cell r="B121" t="str">
            <v>R0116</v>
          </cell>
          <cell r="H121" t="str">
            <v>https://recportal.co.uk/group/guest/-/tpi-access-to-the-meter-asset-manager-data-via-the-ges</v>
          </cell>
        </row>
        <row r="122">
          <cell r="B122" t="str">
            <v>R0117</v>
          </cell>
          <cell r="H122" t="str">
            <v>https://recportal.co.uk/group/guest/-/retrospective-implementation-of-distribution-code-use-of-system-agreement-dcusa-dcp-383</v>
          </cell>
        </row>
        <row r="123">
          <cell r="B123" t="str">
            <v>R0118</v>
          </cell>
          <cell r="H123" t="str">
            <v>https://recportal.co.uk/group/guest/-/review-of-schedule-12-and-processes-to-manage-access-to-data</v>
          </cell>
        </row>
        <row r="124">
          <cell r="B124" t="str">
            <v>R0119</v>
          </cell>
          <cell r="H124" t="str">
            <v>https://recportal.co.uk/group/guest/-/annulment-housekeeping</v>
          </cell>
        </row>
        <row r="125">
          <cell r="B125" t="str">
            <v>R0120</v>
          </cell>
          <cell r="H125" t="str">
            <v>https://recportal.co.uk/group/guest/-/search-ges-api-using-meter-serial-number</v>
          </cell>
        </row>
        <row r="126">
          <cell r="B126" t="str">
            <v>R0121</v>
          </cell>
          <cell r="H126" t="str">
            <v>https://recportal.co.uk/group/guest/-/sdep-review-improvements-1-process-types-and-escalations</v>
          </cell>
        </row>
        <row r="127">
          <cell r="B127" t="str">
            <v>R0122</v>
          </cell>
          <cell r="H127" t="str">
            <v>https://recportal.co.uk/group/guest/-/sdep-review-improvements-2-usability</v>
          </cell>
        </row>
        <row r="128">
          <cell r="B128" t="str">
            <v>R0123</v>
          </cell>
          <cell r="H128" t="str">
            <v>https://recportal.co.uk/group/guest/-/sdep-review-improvements-3-look-and-feel</v>
          </cell>
        </row>
        <row r="129">
          <cell r="B129" t="str">
            <v>R0124</v>
          </cell>
          <cell r="H129" t="str">
            <v>https://recportal.co.uk/group/guest/-/sdep-review-improvements-4-reporting</v>
          </cell>
        </row>
        <row r="130">
          <cell r="B130" t="str">
            <v>R0125</v>
          </cell>
          <cell r="H130" t="str">
            <v>https://recportal.co.uk/group/guest/-/sdep-review-improvements-5-multilateral-erroneous-switches</v>
          </cell>
        </row>
        <row r="131">
          <cell r="B131" t="str">
            <v>R0126</v>
          </cell>
          <cell r="H131" t="str">
            <v>https://recportal.co.uk/group/guest/-/sdep-review-improvements-6-sdep-user-guide-and-obligations</v>
          </cell>
        </row>
        <row r="132">
          <cell r="B132" t="str">
            <v>R0127</v>
          </cell>
          <cell r="H132" t="str">
            <v>https://recportal.co.uk/group/guest/-/new-ees-user-category-for-the-department-for-education?p_l_back_url=%2Fsearch%3Fq%3Dr0127</v>
          </cell>
        </row>
        <row r="133">
          <cell r="B133" t="str">
            <v>R0128</v>
          </cell>
          <cell r="H133" t="str">
            <v>https://recportal.co.uk/group/guest/-/removal-of-css-business-rule-1177-to-reflect-ofaf-optionality</v>
          </cell>
        </row>
        <row r="134">
          <cell r="B134" t="str">
            <v>R0129</v>
          </cell>
          <cell r="H134" t="str">
            <v>https://recportal.co.uk/group/guest/-/clarifying-event-of-default-requirements</v>
          </cell>
        </row>
        <row r="135">
          <cell r="B135" t="str">
            <v>R0130</v>
          </cell>
          <cell r="H135" t="str">
            <v>https://recportal.co.uk/group/guest/-/updates-to-the-data-access-matrix</v>
          </cell>
        </row>
        <row r="136">
          <cell r="B136" t="str">
            <v>R0131</v>
          </cell>
          <cell r="H136" t="str">
            <v>https://recportal.co.uk/group/guest/-/creation-of-new-enquiry-service-user-category</v>
          </cell>
        </row>
        <row r="137">
          <cell r="B137" t="str">
            <v>R0132</v>
          </cell>
          <cell r="H137" t="str">
            <v>https://recportal.co.uk/group/guest/-/change-the-logical-format-of-the-j0001-di50001-market-participant-role-code-data-item-to-char-2-</v>
          </cell>
        </row>
        <row r="138">
          <cell r="B138" t="str">
            <v>R0133</v>
          </cell>
          <cell r="H138" t="str">
            <v>https://recportal.co.uk/group/guest/-/consequential-cross-code-change-for-bsc-p441-complex-site-classes-creation</v>
          </cell>
        </row>
        <row r="139">
          <cell r="B139" t="str">
            <v>R0134</v>
          </cell>
          <cell r="H139" t="str">
            <v>https://recportal.co.uk/group/guest/-/vlp-data-access-requirements</v>
          </cell>
        </row>
        <row r="140">
          <cell r="B140" t="str">
            <v>R0135</v>
          </cell>
          <cell r="H140" t="str">
            <v>https://recportal.co.uk/group/guest/-/add-beis-to-schedule-12</v>
          </cell>
        </row>
        <row r="141">
          <cell r="B141" t="str">
            <v>R0136</v>
          </cell>
          <cell r="H141" t="str">
            <v>https://recportal.co.uk/group/guest/-/change-to-rec-schedule-22-market-stabilisation-charge-msc-</v>
          </cell>
        </row>
        <row r="142">
          <cell r="B142" t="str">
            <v>R0137</v>
          </cell>
          <cell r="H142" t="str">
            <v>https://recportal.co.uk/group/guest/-/introducing-theft-party-intermediary-energy-broker-assurance-and-accreditation</v>
          </cell>
        </row>
        <row r="143">
          <cell r="B143" t="str">
            <v>R0137A</v>
          </cell>
          <cell r="H143" t="str">
            <v>https://recportal.co.uk/group/guest/-/introducing-third-party-intermediary-energy-broker-assurance-and-accreditation-alternate-</v>
          </cell>
        </row>
        <row r="144">
          <cell r="B144" t="str">
            <v>R0138</v>
          </cell>
          <cell r="H144" t="str">
            <v>https://recportal.co.uk/group/guest/-/combined-progression-of-change-proposals-r0058-r0104-and-r0129</v>
          </cell>
        </row>
        <row r="145">
          <cell r="B145" t="str">
            <v>R0139</v>
          </cell>
          <cell r="H145" t="str">
            <v>https://recportal.co.uk/group/guest/-/alignment-of-market-message-d0225-consent-to-share-flag-to-support-psr-data-sharing</v>
          </cell>
        </row>
        <row r="146">
          <cell r="B146" t="str">
            <v>R0140</v>
          </cell>
          <cell r="H146" t="str">
            <v>https://recportal.co.uk/group/guest/-/housekeeping-amendments-2</v>
          </cell>
        </row>
        <row r="147">
          <cell r="B147" t="str">
            <v>R0141</v>
          </cell>
          <cell r="H147" t="str">
            <v>https://recportal.co.uk/group/guest/-/recommended-data-access-matrix-changes-due-to-data-permission-matrix-changes</v>
          </cell>
        </row>
        <row r="148">
          <cell r="B148" t="str">
            <v>R0142</v>
          </cell>
          <cell r="H148" t="str">
            <v>https://recportal.co.uk/group/guest/-/amendment-to-multiplication-factor-enumerations-to-support-hydrogen-trials</v>
          </cell>
        </row>
        <row r="149">
          <cell r="B149" t="str">
            <v>R0143</v>
          </cell>
          <cell r="H149" t="str">
            <v>https://recportal.co.uk/group/guest/-/new-value-for-site-visit-check-code-j0024-</v>
          </cell>
        </row>
        <row r="150">
          <cell r="B150" t="str">
            <v>R0144</v>
          </cell>
          <cell r="H150" t="str">
            <v>https://recportal.co.uk/group/guest/-/allowing-different-metering-equipment-managers-mems-to-be-appointed-to-import-and-export-metering-points</v>
          </cell>
        </row>
        <row r="151">
          <cell r="B151" t="str">
            <v>R0145</v>
          </cell>
          <cell r="H151" t="str">
            <v>https://recportal.co.uk/group/guest/-/service-termination-issue-reporting-change-to-category-2-document-</v>
          </cell>
        </row>
        <row r="152">
          <cell r="B152" t="str">
            <v>R0146</v>
          </cell>
          <cell r="H152" t="str">
            <v>https://recportal.co.uk/group/guest/-/data-specification-update-for-refresh-functionality</v>
          </cell>
        </row>
        <row r="153">
          <cell r="B153" t="str">
            <v>R0147</v>
          </cell>
          <cell r="H153" t="str">
            <v>https://recportal.co.uk/group/guest/-/ppm-levelisation</v>
          </cell>
        </row>
        <row r="154">
          <cell r="B154" t="str">
            <v>R0148</v>
          </cell>
          <cell r="H154" t="str">
            <v>https://recportal.co.uk/group/guest/-/introduction-of-classification-based-access-model-into-the-rec-in-support-of-open-data</v>
          </cell>
        </row>
        <row r="155">
          <cell r="B155" t="str">
            <v>R0149</v>
          </cell>
          <cell r="H155" t="str">
            <v>https://recportal.co.uk/group/guest/-/updates-to-the-ees-api-interface-specification</v>
          </cell>
        </row>
        <row r="156">
          <cell r="B156" t="str">
            <v>R0150</v>
          </cell>
          <cell r="H156" t="str">
            <v>https://recportal.co.uk/group/guest/-/on-site-aggregation-as-a-method-to-facilitate-third-party-access-bsc-p455</v>
          </cell>
        </row>
        <row r="157">
          <cell r="B157" t="str">
            <v>R0151</v>
          </cell>
          <cell r="H157" t="str">
            <v>https://recportal.co.uk/group/guest/-/implementation-of-online-certificate-standard-protocol-ocsp-in-addition-to-certificate-revocation-list-crl-.</v>
          </cell>
        </row>
        <row r="158">
          <cell r="B158" t="str">
            <v>R0152</v>
          </cell>
          <cell r="H158" t="str">
            <v>https://recportal.co.uk/group/guest/-/revision-to-the-consolidated-metering-code-of-practice-comcop-</v>
          </cell>
        </row>
        <row r="159">
          <cell r="B159" t="str">
            <v>R0153</v>
          </cell>
          <cell r="H159" t="str">
            <v>https://recportal.co.uk/group/guest/-/catering-for-registration-events-where-the-incumbent-supplier-deactivates-prior-to-a-switch-becoming-effective</v>
          </cell>
        </row>
        <row r="160">
          <cell r="B160" t="str">
            <v>R0154</v>
          </cell>
          <cell r="H160" t="str">
            <v>https://recportal.co.uk/group/guest/-/performance-assurance-report-catalogue-v5.1-1</v>
          </cell>
        </row>
        <row r="161">
          <cell r="B161" t="str">
            <v>R0155</v>
          </cell>
          <cell r="H161" t="str">
            <v>https://recportal.co.uk/group/guest/-/change-of-tenancy-evidentiary-standards-and-timescales</v>
          </cell>
        </row>
        <row r="162">
          <cell r="B162" t="str">
            <v>R0156</v>
          </cell>
          <cell r="H162" t="str">
            <v>https://recportal.co.uk/group/guest/-/updates-to-the-css-message-business-data-validation-rules-and-physical-interface-design-specification</v>
          </cell>
        </row>
        <row r="163">
          <cell r="B163" t="str">
            <v>R0157</v>
          </cell>
          <cell r="H163" t="str">
            <v>https://recportal.co.uk/group/guest/-/removal-of-facsimile-as-a-method-of-code-communication</v>
          </cell>
        </row>
        <row r="164">
          <cell r="B164" t="str">
            <v>R0158</v>
          </cell>
          <cell r="H164" t="str">
            <v>https://recportal.co.uk/group/guest/-/amendment-to-the-supplier-registration-report-map-report-methodology</v>
          </cell>
        </row>
        <row r="165">
          <cell r="B165" t="str">
            <v>R0159</v>
          </cell>
          <cell r="H165" t="str">
            <v>https://recportal.co.uk/group/guest/-/house-keeping-amendment-to-the-parc</v>
          </cell>
        </row>
        <row r="166">
          <cell r="B166" t="str">
            <v>R0160</v>
          </cell>
          <cell r="H166" t="str">
            <v>https://recportal.co.uk/group/guest/manage/-/my_workflow_tasks/view/2376226379</v>
          </cell>
        </row>
        <row r="167">
          <cell r="B167" t="str">
            <v>R0161</v>
          </cell>
          <cell r="H167" t="str">
            <v>https://recportal.co.uk/group/guest/manage/-/my_workflow_tasks/view/2341976071</v>
          </cell>
        </row>
        <row r="168">
          <cell r="B168" t="str">
            <v>R0162</v>
          </cell>
          <cell r="H168" t="str">
            <v>https://recportal.co.uk/group/guest/manage/-/my_workflow_tasks/view/2303060931</v>
          </cell>
        </row>
        <row r="169">
          <cell r="B169" t="str">
            <v>R0163</v>
          </cell>
          <cell r="H169" t="str">
            <v>https://recportal.co.uk/group/guest/-/theft-detection-incentive-scheme-tdis-reporting-periods</v>
          </cell>
        </row>
        <row r="170">
          <cell r="B170" t="str">
            <v>R0164</v>
          </cell>
          <cell r="H170" t="str">
            <v>https://recportal.co.uk/group/guest/-/removing-the-enumerations-from-communications-method-data-item-j0386-to-align-with-bsc-cp-1594</v>
          </cell>
        </row>
        <row r="171">
          <cell r="B171" t="str">
            <v>R0165</v>
          </cell>
          <cell r="H171" t="str">
            <v>https://recportal.co.uk/group/guest/-/prepayment-method-levelisation-reconciliation-housekeeping-change?p_l_back_url=%2Fsearch%3Fq%3DR0165</v>
          </cell>
        </row>
        <row r="172">
          <cell r="B172" t="str">
            <v>R0166</v>
          </cell>
          <cell r="H172" t="str">
            <v>https://recportal.co.uk/group/guest/-/removal-of-the-green-deal-panel</v>
          </cell>
        </row>
        <row r="173">
          <cell r="B173" t="str">
            <v>R0167</v>
          </cell>
          <cell r="H173" t="str">
            <v>https://recportal.co.uk/group/guest/-/change-process-improvements-following-cm-review</v>
          </cell>
        </row>
        <row r="174">
          <cell r="B174" t="str">
            <v>R0168</v>
          </cell>
          <cell r="H174" t="str">
            <v>https://recportal.co.uk/group/guest/-/clarify-strengthen-crs-providers-requirements</v>
          </cell>
        </row>
        <row r="175">
          <cell r="B175" t="str">
            <v>R0169</v>
          </cell>
          <cell r="H175" t="str">
            <v>https://recportal.co.uk/group/guest/-/introduction-of-end-of-gate-closure-notifications</v>
          </cell>
        </row>
        <row r="176">
          <cell r="B176" t="str">
            <v>R0170</v>
          </cell>
          <cell r="H176" t="str">
            <v>https://recportal.co.uk/group/guest/-/withdrawal-of-service-termination-issue-reporting-guidance-stirg-from-rec-governance.</v>
          </cell>
        </row>
        <row r="177">
          <cell r="B177" t="str">
            <v>R0171</v>
          </cell>
          <cell r="H177" t="str">
            <v>https://recportal.co.uk/group/guest/-/june-2024-housekeeping</v>
          </cell>
        </row>
        <row r="178">
          <cell r="B178" t="str">
            <v>I0172</v>
          </cell>
          <cell r="H178" t="str">
            <v>https://recportal.co.uk/group/guest/-/end-to-end-new-connections-process-review</v>
          </cell>
        </row>
        <row r="179">
          <cell r="B179" t="str">
            <v>R0173</v>
          </cell>
          <cell r="H179" t="str">
            <v>https://recportal.co.uk/group/guest/-/improvements-to-the-theft-detection-incentive-scheme-tdis-1</v>
          </cell>
        </row>
        <row r="180">
          <cell r="B180" t="str">
            <v>I0174</v>
          </cell>
          <cell r="H180" t="str">
            <v>https://recportal.co.uk/group/guest/-/mandating-ettos-follow-up</v>
          </cell>
        </row>
        <row r="181">
          <cell r="B181" t="str">
            <v>I0175</v>
          </cell>
          <cell r="H181" t="str">
            <v>https://recportal.co.uk/group/guest/-/introducing-a-reasonable-endeavours-scheme-within-the-rec</v>
          </cell>
        </row>
        <row r="182">
          <cell r="B182" t="str">
            <v>I0176</v>
          </cell>
          <cell r="H182" t="str">
            <v>https://recportal.co.uk/group/guest/-/creation-of-an-energy-theft-detection-and-resolution-body</v>
          </cell>
        </row>
        <row r="183">
          <cell r="B183" t="str">
            <v>R0177</v>
          </cell>
          <cell r="H183" t="str">
            <v>https://recportal.co.uk/group/guest/-/change-smart-meter-installation-consumer-survey-specification-survey-questions-to-a-rec-category-2-document</v>
          </cell>
        </row>
        <row r="184">
          <cell r="B184" t="str">
            <v>R0178</v>
          </cell>
          <cell r="H184" t="str">
            <v>https://recportal.co.uk/group/guest/-/improvements-to-css-business-process-logic</v>
          </cell>
        </row>
        <row r="185">
          <cell r="B185" t="str">
            <v>R0179</v>
          </cell>
          <cell r="H185" t="str">
            <v>https://recportal.co.uk/group/guest/-/proposal-for-limiting-queries-in-ees-api-calls-single-api-call-with-multiple-queries-</v>
          </cell>
        </row>
        <row r="186">
          <cell r="B186" t="str">
            <v>R0180</v>
          </cell>
          <cell r="H186" t="str">
            <v>https://recportal.co.uk/group/guest/-/clarity-on-use-of-on-hold-for-switching-issues-including-the-obligations-of-css-users</v>
          </cell>
        </row>
        <row r="187">
          <cell r="B187" t="str">
            <v>R0181</v>
          </cell>
          <cell r="H187" t="str">
            <v>https://recportal.co.uk/group/guest/-/schedule-14-metering-operations-footnote-review</v>
          </cell>
        </row>
        <row r="188">
          <cell r="B188" t="str">
            <v>R0182</v>
          </cell>
          <cell r="H188" t="str">
            <v>https://recportal.co.uk/group/guest/-/levelisation-reconciliation-electricity-single-rate/multi-register-split</v>
          </cell>
        </row>
        <row r="189">
          <cell r="B189" t="str">
            <v>R0183</v>
          </cell>
          <cell r="H189" t="str">
            <v>https://recportal.co.uk/group/guest/-/dpi-extract-from-css</v>
          </cell>
        </row>
        <row r="190">
          <cell r="B190" t="str">
            <v>I0184</v>
          </cell>
          <cell r="H190" t="str">
            <v>https://recportal.co.uk/group/guest/-/gas-meter-type-code-thermal-mass-measurement</v>
          </cell>
        </row>
        <row r="191">
          <cell r="B191" t="str">
            <v>R0185</v>
          </cell>
          <cell r="H191" t="str">
            <v>https://recportal.co.uk/group/guest/-/amendment-proposal-recco-access-provision-to-recco-services</v>
          </cell>
        </row>
        <row r="192">
          <cell r="B192" t="str">
            <v>I0186</v>
          </cell>
          <cell r="H192" t="str">
            <v>https://recportal.co.uk/group/guest/-/non-dual-fuel-gas-psr-customer</v>
          </cell>
        </row>
        <row r="193">
          <cell r="B193" t="str">
            <v>I0187</v>
          </cell>
          <cell r="H193" t="str">
            <v>https://recportal.co.uk/group/guest/-/schedule-8-review-and-best-practice-guidance-development</v>
          </cell>
        </row>
        <row r="194">
          <cell r="B194" t="str">
            <v>R0188</v>
          </cell>
          <cell r="H194" t="str">
            <v>https://recportal.co.uk/group/guest/-/changes-to-terms-of-reference-following-acceptance-of-r0167</v>
          </cell>
        </row>
        <row r="195">
          <cell r="B195" t="str">
            <v>I0189</v>
          </cell>
          <cell r="H195" t="str">
            <v>https://recportal.co.uk/group/guest/-/voice-of-the-consumer-proposal</v>
          </cell>
        </row>
        <row r="196">
          <cell r="B196" t="str">
            <v>R0190</v>
          </cell>
          <cell r="H196" t="str">
            <v>https://recportal.co.uk/group/guest/-/related-meter-point-rmp-status-rules</v>
          </cell>
        </row>
        <row r="197">
          <cell r="B197" t="str">
            <v>R0191</v>
          </cell>
          <cell r="H197" t="str">
            <v>https://recportal.co.uk/group/guest/-/de-energisation-of-disconnected-meter</v>
          </cell>
        </row>
        <row r="198">
          <cell r="B198" t="str">
            <v>R0192</v>
          </cell>
          <cell r="H198" t="str">
            <v>https://recportal.co.uk/group/guest/-/housekeeping-amendments-3</v>
          </cell>
        </row>
        <row r="199">
          <cell r="B199" t="str">
            <v>R0193</v>
          </cell>
          <cell r="H199" t="str">
            <v>https://recportal.co.uk/group/guest/-/add-enumeration-values-to-the-di51035-communications-provider-data-item</v>
          </cell>
        </row>
        <row r="200">
          <cell r="B200" t="str">
            <v>I0194</v>
          </cell>
          <cell r="H200" t="str">
            <v>https://recportal.co.uk/group/guest/-/css-change-to-allow-prevent-of-registration-by-market-segment</v>
          </cell>
        </row>
        <row r="201">
          <cell r="B201" t="str">
            <v>I0195</v>
          </cell>
          <cell r="H201" t="str">
            <v>https://recportal.co.uk/group/guest/-/addition-of-mems-to-the-gas-enquiry-service-ges-api.</v>
          </cell>
        </row>
        <row r="202">
          <cell r="B202" t="str">
            <v>I0196</v>
          </cell>
          <cell r="H202" t="str">
            <v>https://recportal.co.uk/group/guest/-/a-process-in-the-code-that-requires-the-supplier/shipper-to-validate-and-enrich-the-data-from-the-mem-prior-to-this-being-updated-in-cdsp</v>
          </cell>
        </row>
        <row r="203">
          <cell r="B203" t="str">
            <v>I0197</v>
          </cell>
          <cell r="H203" t="str">
            <v>https://recportal.co.uk/group/guest/-/introducing-a-process-to-provide-updates-during-fault-resolutions</v>
          </cell>
        </row>
        <row r="204">
          <cell r="B204" t="str">
            <v>R0198</v>
          </cell>
          <cell r="H204" t="str">
            <v>https://recportal.co.uk/group/guest/-/gas-mems-move-towards-a-single-interface-for-key-market-messages</v>
          </cell>
        </row>
        <row r="205">
          <cell r="B205" t="str">
            <v>I0199</v>
          </cell>
          <cell r="H205" t="str">
            <v>https://recportal.co.uk/group/guest/-/gas-unregistered-sites</v>
          </cell>
        </row>
        <row r="206">
          <cell r="B206" t="str">
            <v>I0200</v>
          </cell>
          <cell r="H206" t="str">
            <v>https://recportal.co.uk/group/guest/-/improving-address-management-targets</v>
          </cell>
        </row>
        <row r="207">
          <cell r="B207" t="str">
            <v>R0201</v>
          </cell>
          <cell r="H207" t="str">
            <v>https://recportal.co.uk/group/guest/-/creation-of-a-tool-to-manually-correct-erds-/-css-discrepancies</v>
          </cell>
        </row>
        <row r="208">
          <cell r="B208" t="str">
            <v>R0202</v>
          </cell>
          <cell r="H208" t="str">
            <v>https://recportal.co.uk/group/guest/-/performance-assurance-report-catalogue-updates</v>
          </cell>
        </row>
        <row r="209">
          <cell r="B209" t="str">
            <v>R0203</v>
          </cell>
          <cell r="H209" t="str">
            <v>https://recportal.co.uk/group/guest/-/css-retry-strategy</v>
          </cell>
        </row>
        <row r="210">
          <cell r="B210" t="str">
            <v>I0204</v>
          </cell>
          <cell r="H210" t="str">
            <v>https://recportal.co.uk/group/guest/-/sequence-order-of-css00200-message</v>
          </cell>
        </row>
        <row r="211">
          <cell r="B211" t="str">
            <v>R0205</v>
          </cell>
          <cell r="H211" t="str">
            <v>https://recportal.co.uk/group/guest/-/provision-of-hh-consumption-data-for-advanced-meter-ets</v>
          </cell>
        </row>
        <row r="212">
          <cell r="B212" t="str">
            <v>R0206</v>
          </cell>
          <cell r="H212" t="str">
            <v>https://recportal.co.uk/group/guest/-/cross-code-change-to-align-with-bsc-cp1598</v>
          </cell>
        </row>
        <row r="213">
          <cell r="B213" t="str">
            <v>R0207</v>
          </cell>
          <cell r="H213" t="str">
            <v>https://recportal.co.uk/group/guest/-/import-/-export-moa-charging-clarification</v>
          </cell>
        </row>
        <row r="214">
          <cell r="B214" t="str">
            <v>R0208</v>
          </cell>
          <cell r="H214" t="str">
            <v>https://recportal.co.uk/group/guest/-/adding-the-dip-rules-to-the-cross-code-steering-group-terms-of-reference</v>
          </cell>
        </row>
        <row r="215">
          <cell r="B215" t="str">
            <v>R0209</v>
          </cell>
          <cell r="H215" t="str">
            <v>https://recportal.co.uk/group/guest/-/implementation-of-market-wide-half-hourly-settlement-mhhs-arrangements</v>
          </cell>
        </row>
        <row r="216">
          <cell r="B216" t="str">
            <v>R0210</v>
          </cell>
          <cell r="H216" t="str">
            <v>https://recportal.co.uk/group/guest/-/evolution-of-the-crs-performance-charge</v>
          </cell>
        </row>
        <row r="217">
          <cell r="B217" t="str">
            <v>R0211</v>
          </cell>
          <cell r="H217" t="str">
            <v>https://recportal.co.uk/group/guest/-/housekeeping-change-to-smart-meter-installation-consumer-survey-specification-survey-questions</v>
          </cell>
        </row>
        <row r="218">
          <cell r="B218" t="str">
            <v>R0212</v>
          </cell>
          <cell r="H218" t="str">
            <v>https://recportal.co.uk/group/guest/-/protecting-crimestoppers-and-their-contacts</v>
          </cell>
        </row>
        <row r="219">
          <cell r="B219" t="str">
            <v>I0213</v>
          </cell>
          <cell r="H219" t="str">
            <v>https://recportal.co.uk/group/guest/-/creation-of-a-mechanism-to-allow-third-parties-to-report-objection-activity-that-is-not-compliant-with-code-or-licence-conditions-for-energy-supply.</v>
          </cell>
        </row>
        <row r="220">
          <cell r="B220" t="str">
            <v>I0214</v>
          </cell>
          <cell r="H220" t="str">
            <v>https://recportal.co.uk/group/guest/-/multiple-switch-requests-increasing-objection-rate</v>
          </cell>
        </row>
        <row r="221">
          <cell r="B221" t="str">
            <v>R0215</v>
          </cell>
          <cell r="H221" t="str">
            <v>https://recportal.co.uk/group/guest/-/schedule-30-switch-meter-reading-problems-rejections-and-timings</v>
          </cell>
        </row>
        <row r="222">
          <cell r="B222" t="str">
            <v>R0216</v>
          </cell>
          <cell r="H222" t="str">
            <v>https://recportal.co.uk/group/guest/-/rec-changes-to-tie-in-with-dcp419</v>
          </cell>
        </row>
        <row r="223">
          <cell r="B223" t="str">
            <v>R0217</v>
          </cell>
          <cell r="H223" t="str">
            <v>https://recportal.co.uk/group/guest/-/amending-contractual-obligations-for-sips-at-non-domestic-premises</v>
          </cell>
        </row>
        <row r="224">
          <cell r="B224" t="str">
            <v>I0218</v>
          </cell>
          <cell r="H224" t="str">
            <v>https://recportal.co.uk/group/guest/-/proposal-to-enable-broader-use-of-retail-energy-location-rel-data-for-non-switching-applications</v>
          </cell>
        </row>
        <row r="225">
          <cell r="B225" t="str">
            <v>I0219</v>
          </cell>
          <cell r="H225" t="str">
            <v>https://recportal.co.uk/group/guest/-/stranded-rmps-in-defunct-suppliers</v>
          </cell>
        </row>
        <row r="226">
          <cell r="B226" t="str">
            <v>R0220</v>
          </cell>
          <cell r="H226" t="str">
            <v>https://recportal.co.uk/group/guest/-/housekeeping-change-for-r0206</v>
          </cell>
        </row>
        <row r="227">
          <cell r="B227" t="str">
            <v>I0221</v>
          </cell>
          <cell r="H227" t="str">
            <v>https://www.recportal.co.uk/group/guest/-/increase-smart-capability-of-smets2-twin-element-esme-to-support-solar-and-storage-use-cases</v>
          </cell>
        </row>
        <row r="228">
          <cell r="B228" t="str">
            <v>R0222</v>
          </cell>
          <cell r="H228" t="str">
            <v>https://recportal.co.uk/group/guest/-/esme-id-update-rejections</v>
          </cell>
        </row>
        <row r="229">
          <cell r="B229" t="str">
            <v>R0223</v>
          </cell>
          <cell r="H229" t="str">
            <v>https://recportal.co.uk/group/guest/-/reconciliation-of-unallocatable-transactions-review</v>
          </cell>
        </row>
        <row r="230">
          <cell r="B230" t="str">
            <v>R0224</v>
          </cell>
          <cell r="H230" t="str">
            <v>https://recportal.co.uk/group/guest/-/agile-reporting-within-css</v>
          </cell>
        </row>
        <row r="231">
          <cell r="B231" t="str">
            <v>R0225</v>
          </cell>
          <cell r="H231" t="str">
            <v>https://recportal.co.uk/group/guest/-/clarification-on-tdis-portfolio-transfers-on-sale</v>
          </cell>
        </row>
        <row r="232">
          <cell r="B232" t="str">
            <v>R0226</v>
          </cell>
          <cell r="H232" t="str">
            <v>https://recportal.co.uk/group/guest/-/in-year-crs-budget-amendment</v>
          </cell>
        </row>
        <row r="233">
          <cell r="B233" t="str">
            <v>R0227</v>
          </cell>
          <cell r="H233" t="str">
            <v>https://recportal.co.uk/group/guest/-/domestic-elective-hh-switching</v>
          </cell>
        </row>
        <row r="234">
          <cell r="B234" t="str">
            <v>I0228</v>
          </cell>
          <cell r="H234" t="str">
            <v>https://recportal.co.uk/group/guest/-/ecoes-api-for-export-mpan-creation-at-scale</v>
          </cell>
        </row>
        <row r="235">
          <cell r="B235" t="str">
            <v>R0229</v>
          </cell>
          <cell r="H235" t="str">
            <v>https://recportal.co.uk/group/guest/-/supply-point-enquiry-api-technical-specification-updates</v>
          </cell>
        </row>
        <row r="236">
          <cell r="B236" t="str">
            <v>I0230</v>
          </cell>
          <cell r="H236" t="str">
            <v>https://recportal.co.uk/group/guest/-/d0303-flow-following-mhhs-design-changes</v>
          </cell>
        </row>
        <row r="237">
          <cell r="B237" t="str">
            <v>I0231</v>
          </cell>
          <cell r="H237" t="str">
            <v>https://recportal.co.uk/group/guest/-/shared-sites-in-electricity-enquiry-service-ees-</v>
          </cell>
        </row>
        <row r="238">
          <cell r="B238" t="str">
            <v>R0232</v>
          </cell>
          <cell r="H238" t="str">
            <v>https://recportal.co.uk/group/guest/-/non-domestic-change-of-occupier-sdep-screens-r0155-solution</v>
          </cell>
        </row>
        <row r="239">
          <cell r="B239" t="str">
            <v>R0233</v>
          </cell>
          <cell r="H239" t="str">
            <v>https://recportal.co.uk/group/guest/-/introduction-of-an-energy-theft-unit-etu-under-the-rec</v>
          </cell>
        </row>
        <row r="240">
          <cell r="B240" t="str">
            <v>R0234</v>
          </cell>
          <cell r="H240" t="str">
            <v>https://www.recportal.co.uk/en/group/guest/-/introduction-of-an-energy-theft-referral-assessment-service-under-the-rec</v>
          </cell>
        </row>
        <row r="241">
          <cell r="B241" t="str">
            <v>R0235</v>
          </cell>
          <cell r="H241" t="str">
            <v>https://recportal.co.uk/group/guest/-/missing-scenario-variant-dno-to-moa-in-d0179</v>
          </cell>
        </row>
        <row r="242">
          <cell r="B242" t="str">
            <v>R0235A</v>
          </cell>
          <cell r="H242" t="str">
            <v>https://recportal.co.uk/group/guest/-/missing-scenario-variants-in-d0179-alternate-solution</v>
          </cell>
        </row>
        <row r="243">
          <cell r="B243" t="str">
            <v>R0236</v>
          </cell>
          <cell r="H243" t="str">
            <v>https://recportal.co.uk/group/guest/-/rec-party-auto-de-accession-proposal</v>
          </cell>
        </row>
        <row r="244">
          <cell r="B244" t="str">
            <v>I0237</v>
          </cell>
          <cell r="H244" t="str">
            <v>https://recportal.co.uk/group/guest/-/erroneous-switch-review</v>
          </cell>
        </row>
        <row r="245">
          <cell r="B245" t="str">
            <v>R0238</v>
          </cell>
          <cell r="H245" t="str">
            <v>https://recportal.co.uk/group/guest/-/performance-assurance-reporting-catalogue-annual-review</v>
          </cell>
        </row>
        <row r="246">
          <cell r="B246" t="str">
            <v>R0239</v>
          </cell>
          <cell r="H246" t="str">
            <v>https://recportal.co.uk/group/guest/-/housekeeping-feb-2025</v>
          </cell>
        </row>
        <row r="247">
          <cell r="B247" t="str">
            <v>I0240</v>
          </cell>
          <cell r="H247" t="str">
            <v>https://recportal.co.uk/group/guest/-/data-alignment-of-meter-information-through-mhhs-migration</v>
          </cell>
        </row>
        <row r="248">
          <cell r="B248" t="str">
            <v>R0241</v>
          </cell>
          <cell r="H248" t="str">
            <v>https://www.recportal.co.uk/en/group/guest/-/mhhs-incremental-changes-for-go-live</v>
          </cell>
        </row>
        <row r="249">
          <cell r="B249" t="str">
            <v>R0242</v>
          </cell>
          <cell r="H249" t="str">
            <v>https://recportal.co.uk/group/guest/-/missing-scenario-variant-from-r0043</v>
          </cell>
        </row>
        <row r="250">
          <cell r="B250" t="str">
            <v>R0243</v>
          </cell>
          <cell r="H250" t="str">
            <v>https://recportal.co.uk/group/guest/-/transfer-of-standard-settlement-configuration-and-time-pattern-regime-data-item-ownership</v>
          </cell>
        </row>
        <row r="251">
          <cell r="B251" t="str">
            <v>R0244</v>
          </cell>
          <cell r="H251" t="str">
            <v>https://recportal.co.uk/group/guest/-/c21-to-be-introduced-into-stirg-document</v>
          </cell>
        </row>
        <row r="252">
          <cell r="B252" t="str">
            <v>I0245</v>
          </cell>
          <cell r="H252" t="str">
            <v>https://recportal.co.uk/group/guest/-/request-to-continue-processing-ecoes-password-resets-on-behalf-of-mau</v>
          </cell>
        </row>
        <row r="253">
          <cell r="B253" t="str">
            <v>R0246</v>
          </cell>
          <cell r="H253" t="str">
            <v>https://recportal.co.uk/group/guest/-/domestic-premises-indicator-clarifications</v>
          </cell>
        </row>
        <row r="254">
          <cell r="B254" t="str">
            <v>I0247</v>
          </cell>
          <cell r="H254" t="str">
            <v>https://www.recportal.co.uk/en/group/guest/-/effective-dates-in-ees</v>
          </cell>
        </row>
        <row r="255">
          <cell r="B255" t="str">
            <v>R0248</v>
          </cell>
          <cell r="H255" t="str">
            <v>https://recportal.co.uk/group/guest/-/clarification-of-requirements-and-processes-under-the-rec-for-the-termination-of-regulatory-alliances-including-handoff-with-other-code-governance-structures</v>
          </cell>
        </row>
        <row r="256">
          <cell r="B256" t="str">
            <v>R0249</v>
          </cell>
          <cell r="H256" t="str">
            <v>https://recportal.co.uk/group/guest/-/correction-to-change-management-schedule-regarding-sub-committee-voting</v>
          </cell>
        </row>
        <row r="257">
          <cell r="B257" t="str">
            <v>R0250</v>
          </cell>
          <cell r="H257" t="str">
            <v>https://recportal.co.uk/group/guest/-/update-to-r0060-implementation-date</v>
          </cell>
        </row>
        <row r="258">
          <cell r="B258" t="str">
            <v>R0251</v>
          </cell>
          <cell r="H258" t="str">
            <v>https://recportal.co.uk/group/guest/-/amendment-to-the-business-case-for-r0044</v>
          </cell>
        </row>
        <row r="259">
          <cell r="B259" t="str">
            <v>R0252</v>
          </cell>
          <cell r="H259" t="str">
            <v>https://recportal.co.uk/group/guest/-/increasing-frequency-of-annual-portfolio-reconciliation-exercise-to-support-data-cleanse</v>
          </cell>
        </row>
        <row r="260">
          <cell r="B260" t="str">
            <v>R0253</v>
          </cell>
          <cell r="H260" t="str">
            <v>https://recportal.co.uk/group/guest/-/theft-dno/networks-not-providing-photos</v>
          </cell>
        </row>
        <row r="261">
          <cell r="B261" t="str">
            <v>R0254</v>
          </cell>
          <cell r="H261" t="str">
            <v>https://recportal.co.uk/group/guest/-/non-domestic-change-of-occupier-reporting-r0155-solution-</v>
          </cell>
        </row>
        <row r="262">
          <cell r="B262" t="str">
            <v>R0255</v>
          </cell>
          <cell r="H262" t="str">
            <v>https://recportal.co.uk/group/guest/-/review-the-pab-terms-of-reference</v>
          </cell>
        </row>
        <row r="263">
          <cell r="B263" t="str">
            <v>R0256</v>
          </cell>
          <cell r="H263" t="str">
            <v>https://recportal.co.uk/group/guest/-/mm00023-/d0135-asset-condition-report-clarification-of-intent-on-r0021/r0101</v>
          </cell>
        </row>
        <row r="264">
          <cell r="B264" t="str">
            <v>R0257</v>
          </cell>
          <cell r="H264" t="str">
            <v>https://recportal.co.uk/group/guest/-/change-to-rec-for-data-processing-outside-of-eea</v>
          </cell>
        </row>
        <row r="265">
          <cell r="B265" t="str">
            <v>R0258</v>
          </cell>
          <cell r="H265" t="str">
            <v>mailto:https://recportal.co.uk/group/guest/-/housekeeping-june-2025</v>
          </cell>
        </row>
        <row r="266">
          <cell r="B266" t="str">
            <v>R0259</v>
          </cell>
          <cell r="H266" t="str">
            <v>https://recportal.co.uk/group/guest/-/update-to-r0173-implementation-date</v>
          </cell>
        </row>
        <row r="267">
          <cell r="B267" t="str">
            <v>I0260</v>
          </cell>
          <cell r="H267" t="str">
            <v>https://recportal.co.uk/group/guest/-/addition-of-the-soq-information-for-tpis</v>
          </cell>
        </row>
        <row r="268">
          <cell r="B268" t="str">
            <v>R0261</v>
          </cell>
          <cell r="H268" t="str">
            <v>https://recportal.co.uk/group/guest/-/addition-of-export-flag-in-d0303-flows</v>
          </cell>
        </row>
        <row r="269">
          <cell r="B269" t="str">
            <v>I0262</v>
          </cell>
          <cell r="H269" t="str">
            <v>https://recportal.co.uk/group/guest/-/additional-registration-data-gas-under-smart-energy-code</v>
          </cell>
        </row>
        <row r="270">
          <cell r="B270" t="str">
            <v>R0263</v>
          </cell>
          <cell r="H270" t="str">
            <v>https://recportal.co.uk/group/guest/-/sharing-confirmed-energy-theft-data-with-the-bsc</v>
          </cell>
        </row>
        <row r="271">
          <cell r="B271" t="str">
            <v>R0264</v>
          </cell>
          <cell r="H271" t="str">
            <v>https://recportal.co.uk/group/guest/-/data-specification-housekeeping</v>
          </cell>
        </row>
        <row r="272">
          <cell r="B272" t="str">
            <v>I0265</v>
          </cell>
          <cell r="H272" t="str">
            <v>https://recportal.co.uk/group/guest/-/theft-calculator-usage-and-suitability-assessment</v>
          </cell>
        </row>
        <row r="273">
          <cell r="B273" t="str">
            <v>R0266</v>
          </cell>
          <cell r="H273" t="str">
            <v>https://recportal.co.uk/group/guest/-/rec-data-specification-clarifications</v>
          </cell>
        </row>
        <row r="274">
          <cell r="B274" t="str">
            <v>R0267</v>
          </cell>
          <cell r="H274" t="str">
            <v>https://recportal.co.uk/group/guest/-/smart-meter-installation-surveys-microbusiness-requirements</v>
          </cell>
        </row>
        <row r="275">
          <cell r="B275" t="str">
            <v>R0268</v>
          </cell>
          <cell r="H275" t="str">
            <v>https://recportal.co.uk/group/guest/-/consequential-cross-code-change-for-bsc-p441-complex-site-classes-creation-1</v>
          </cell>
        </row>
        <row r="276">
          <cell r="B276" t="str">
            <v>R0269</v>
          </cell>
          <cell r="H276" t="str">
            <v>https://recportal.co.uk/group/guest/-/review-of-schedule-5-change-management</v>
          </cell>
        </row>
        <row r="277">
          <cell r="B277" t="str">
            <v>R0270</v>
          </cell>
          <cell r="H277" t="str">
            <v>https://recportal.co.uk/group/guest/-/clarification-of-sip-qualification-requirements</v>
          </cell>
        </row>
        <row r="278">
          <cell r="B278" t="str">
            <v>R0271</v>
          </cell>
          <cell r="H278" t="str">
            <v>https://recportal.co.uk/group/guest/-/clarification-of-asp-ami-and-emo-accession-requirements</v>
          </cell>
        </row>
        <row r="279">
          <cell r="B279" t="str">
            <v>R0272</v>
          </cell>
          <cell r="H279" t="str">
            <v>https://recportal.co.uk/group/guest/-/enabling-transparency-of-the-crs-provider-s-rec-service-level-performance</v>
          </cell>
        </row>
        <row r="280">
          <cell r="B280" t="str">
            <v>I0273</v>
          </cell>
          <cell r="H280" t="str">
            <v>https://recportal.co.uk/group/guest/-/sharing-of-ssc-and-tpr-information-for-mhhs-smart-and-advanced-meters</v>
          </cell>
        </row>
        <row r="281">
          <cell r="B281" t="str">
            <v>I0274</v>
          </cell>
          <cell r="H281" t="str">
            <v>https://recportal.co.uk/group/guest/-/gas-pressure-and-capacity-information-transparency</v>
          </cell>
        </row>
        <row r="282">
          <cell r="B282" t="str">
            <v>I0275</v>
          </cell>
          <cell r="H282" t="str">
            <v>https://recportal.co.uk/group/guest/-/mhhs-metering-points-across-market-segements</v>
          </cell>
        </row>
        <row r="283">
          <cell r="B283" t="str">
            <v>R0276</v>
          </cell>
          <cell r="H283" t="str">
            <v>https://recportal.co.uk/group/guest/-/sfic-to-cmrm-missing-scenario-variant-in-d0126-/-mm00016</v>
          </cell>
        </row>
        <row r="284">
          <cell r="B284" t="str">
            <v>R0277</v>
          </cell>
          <cell r="H284" t="str">
            <v>https://recportal.co.uk/group/guest/-/data-latency-sla-alignment-for-gas-enquiry-service</v>
          </cell>
        </row>
        <row r="285">
          <cell r="B285" t="str">
            <v>I0278</v>
          </cell>
          <cell r="H285" t="str">
            <v>https://recportal.co.uk/group/guest/-/establishing-the-safe-isolation-provider-sip-as-a-standalone-rec-metering-party</v>
          </cell>
        </row>
        <row r="286">
          <cell r="B286" t="str">
            <v>R0279</v>
          </cell>
          <cell r="H286" t="str">
            <v>https://recportal.co.uk/group/guest/-/housekeeping-november-2025</v>
          </cell>
        </row>
        <row r="287">
          <cell r="B287" t="str">
            <v>R0280</v>
          </cell>
          <cell r="H287" t="str">
            <v>https://recportal.co.uk/group/guest/-/css-certificate-authority-audit-clarification</v>
          </cell>
        </row>
        <row r="288">
          <cell r="B288" t="str">
            <v>I0281</v>
          </cell>
          <cell r="H288" t="str">
            <v>https://recportal.co.uk/group/guest/-/extending-r0067-functionality-to-erda</v>
          </cell>
        </row>
        <row r="289">
          <cell r="B289" t="str">
            <v>I0282</v>
          </cell>
          <cell r="H289" t="str">
            <v>https://recportal.co.uk/group/guest/-/return-of-legacy-meters</v>
          </cell>
        </row>
        <row r="290">
          <cell r="B290" t="str">
            <v>R0283</v>
          </cell>
          <cell r="H290" t="str">
            <v>https://recportal.co.uk/group/guest/-/annual-address-management-plan-updates</v>
          </cell>
        </row>
        <row r="291">
          <cell r="B291" t="str">
            <v>R0284</v>
          </cell>
          <cell r="H291" t="str">
            <v>https://recportal.co.uk/group/guest/-/updates-to-schedule-14-measurement-transformers-commissioning-timescales</v>
          </cell>
        </row>
        <row r="292">
          <cell r="B292" t="str">
            <v>I0285</v>
          </cell>
          <cell r="H292" t="str">
            <v>https://recportal.co.uk/group/guest/-/organisations-with-multiple-role-types-ees-and-sdep-access</v>
          </cell>
        </row>
        <row r="293">
          <cell r="B293" t="str">
            <v>R0286</v>
          </cell>
          <cell r="H293" t="str">
            <v>https://recportal.co.uk/group/guest/-/clarification-on-detailed-impact-assessment-activities</v>
          </cell>
        </row>
        <row r="294">
          <cell r="B294" t="str">
            <v>R0287</v>
          </cell>
          <cell r="H294" t="str">
            <v>https://recportal.co.uk/group/guest/-/clarification-and-amendments-to-annulment-definition-in-schedule-23-alignment-with-slc-obligations</v>
          </cell>
        </row>
        <row r="295">
          <cell r="B295" t="str">
            <v>R0287A</v>
          </cell>
          <cell r="H295" t="str">
            <v>https://recportal.co.uk/group/guest/-/clarification-and-amendments-to-annulment-definition-in-schedule-23-alignment-with-slc-obligations-alternate-</v>
          </cell>
        </row>
        <row r="296">
          <cell r="B296" t="str">
            <v>I0288</v>
          </cell>
          <cell r="H296" t="str">
            <v>https://recportal.co.uk/group/guest/-/schedule-14-review-dnos-do-not-remove-metering-assets</v>
          </cell>
        </row>
        <row r="297">
          <cell r="B297" t="str">
            <v>I0289</v>
          </cell>
          <cell r="H297" t="str">
            <v>https://recportal.co.uk/group/guest/-/rationalisation-of-reports-produced-by-css-crs-improvements-project</v>
          </cell>
        </row>
        <row r="298">
          <cell r="B298" t="str">
            <v>R0290</v>
          </cell>
          <cell r="H298" t="str">
            <v>https://recportal.co.uk/group/guest/-/ees-legacy-data-item-api-service</v>
          </cell>
        </row>
        <row r="299">
          <cell r="B299" t="str">
            <v>R0291</v>
          </cell>
          <cell r="H299" t="str">
            <v>https://recportal.co.uk/group/guest/-/additions-to-schedule-1-interpretations-and-definitions</v>
          </cell>
        </row>
        <row r="300">
          <cell r="B300" t="str">
            <v>I0292</v>
          </cell>
          <cell r="H300" t="str">
            <v>https://recportal.co.uk/group/guest/-/change/update-to-the-io253-proposed-solution-to-include-suppliers-to-the-obligation</v>
          </cell>
        </row>
        <row r="301">
          <cell r="B301" t="str">
            <v>R0293</v>
          </cell>
          <cell r="H301" t="str">
            <v>https://recportal.co.uk/group/guest/-/housekeeping-february-2026</v>
          </cell>
        </row>
        <row r="302">
          <cell r="B302" t="str">
            <v>R0294</v>
          </cell>
          <cell r="H302" t="str">
            <v>https://recportal.co.uk/group/guest/-/implementation-of-if-051-data-refresh-in-ees-for-bsc-cp1607</v>
          </cell>
        </row>
        <row r="303">
          <cell r="B303" t="str">
            <v>I0295</v>
          </cell>
          <cell r="H303" t="str">
            <v>https://recportal.co.uk/group/guest/-/mhhs-d0300-issue</v>
          </cell>
        </row>
        <row r="304">
          <cell r="B304" t="str">
            <v>I0296</v>
          </cell>
          <cell r="H304" t="str">
            <v>https://recportal.co.uk/group/guest/-/registration-id-required-for-mhhs-appointments</v>
          </cell>
        </row>
        <row r="305">
          <cell r="B305" t="str">
            <v>I0297</v>
          </cell>
          <cell r="H305" t="str">
            <v>https://recportal.co.uk/group/guest/-/meter-manufacturers-make-and-type-not-populated-in-smrs</v>
          </cell>
        </row>
        <row r="306">
          <cell r="B306" t="str">
            <v>R0298</v>
          </cell>
          <cell r="H306" t="str">
            <v>https://recportal.co.uk/group/guest/-/annual-review-of-the-performance-assurance-report-catalogue-2025-26-</v>
          </cell>
        </row>
        <row r="307">
          <cell r="B307" t="str">
            <v>R0299</v>
          </cell>
          <cell r="H307" t="str">
            <v>https://recportal.co.uk/group/guest/-/data-latency-targets-for-the-ges-service-definition</v>
          </cell>
        </row>
        <row r="308">
          <cell r="B308" t="str">
            <v>R0300</v>
          </cell>
          <cell r="H308" t="str">
            <v>https://recportal.co.uk/group/guest/-/amendments-to-d0312-to-align-with-bsc-cp1622</v>
          </cell>
        </row>
        <row r="309">
          <cell r="B309" t="str">
            <v>I0301</v>
          </cell>
          <cell r="H309" t="str">
            <v>https://recportal.co.uk/group/guest/-/updates-to-enquiry-service-api-endpoints-to-support-migration-to-recco-s-api-gateway</v>
          </cell>
        </row>
        <row r="310">
          <cell r="B310" t="str">
            <v>I0302</v>
          </cell>
          <cell r="H310" t="str">
            <v>https://recportal.co.uk/group/guest/-/provision-of-data-to-the-ges-provider</v>
          </cell>
        </row>
        <row r="311">
          <cell r="B311" t="str">
            <v>I0303</v>
          </cell>
          <cell r="H311" t="str">
            <v>https://recportal.co.uk/group/guest/-/potential-consumer-detriment-for-smart-economy-7</v>
          </cell>
        </row>
        <row r="312">
          <cell r="B312" t="str">
            <v>R0304</v>
          </cell>
          <cell r="H312" t="str">
            <v>https://recportal.co.uk/group/guest/-/implementation-of-ofgem-led-code-modification-prioritisation-within-the-rec</v>
          </cell>
        </row>
        <row r="313">
          <cell r="B313" t="str">
            <v>I0305</v>
          </cell>
          <cell r="H313" t="str">
            <v>https://recportal.co.uk/group/guest/-/categorisation-of-gas-address-amendment-sdep-cases</v>
          </cell>
        </row>
        <row r="314">
          <cell r="B314" t="str">
            <v>R0306</v>
          </cell>
          <cell r="H314" t="str">
            <v>https://recportal.co.uk/group/guest/-/rec-change-to-align-with-dcp467-asset-condition-reporting</v>
          </cell>
        </row>
        <row r="315">
          <cell r="B315" t="str">
            <v>R0307</v>
          </cell>
          <cell r="H315" t="str">
            <v>https://recportal.co.uk/group/guest/-/release-and-licensing-of-the-comcop-logo-for-accredited-parties</v>
          </cell>
        </row>
        <row r="316">
          <cell r="B316" t="str">
            <v>R0308</v>
          </cell>
          <cell r="H316" t="str">
            <v>https://recportal.co.uk/group/guest/-/update-ccsg-tors-to-include-cross-code-prioritisation-as-per-code-reform</v>
          </cell>
        </row>
        <row r="317">
          <cell r="B317" t="str">
            <v>R0309</v>
          </cell>
          <cell r="H317" t="str">
            <v>https://recportal.co.uk/group/guest/-/in-year-crs-budget-amendment-1</v>
          </cell>
        </row>
        <row r="318">
          <cell r="B318" t="str">
            <v>R0310</v>
          </cell>
          <cell r="H318" t="str">
            <v>https://recportal.co.uk/group/guest/-/addition-of-value-11-to-data-item-j1686</v>
          </cell>
        </row>
        <row r="319">
          <cell r="B319" t="str">
            <v>R0311</v>
          </cell>
          <cell r="H319" t="str">
            <v>https://recportal.co.uk/group/guest/-/comcop-2-year-audit-cycles</v>
          </cell>
        </row>
        <row r="320">
          <cell r="B320" t="str">
            <v>I0312</v>
          </cell>
          <cell r="H320" t="str">
            <v>https://recportal.co.uk/group/guest/-/review-of-export-meter-work-arrangements</v>
          </cell>
        </row>
        <row r="321">
          <cell r="B321" t="str">
            <v>R0313</v>
          </cell>
          <cell r="H321" t="str">
            <v>https://recportal.co.uk/group/guest/-/erroneous-switch-review-amendments-to-clause-4.5</v>
          </cell>
        </row>
        <row r="322">
          <cell r="B322" t="str">
            <v>I0314</v>
          </cell>
          <cell r="H322" t="str">
            <v>https://recportal.co.uk/group/guest/-/crossed-meters-process-clarifications-and-support</v>
          </cell>
        </row>
        <row r="323">
          <cell r="B323" t="str">
            <v>I0315</v>
          </cell>
          <cell r="H323" t="str">
            <v>https://recportal.co.uk/group/guest/-/rec-portal-solution-to-r0224</v>
          </cell>
        </row>
        <row r="324">
          <cell r="B324" t="str">
            <v>R0316</v>
          </cell>
          <cell r="H324" t="str">
            <v>https://recportal.co.uk/group/guest/-/amendment-to-data-items-within-the-payment-method-levelisation-supplier-data-reporting-specification</v>
          </cell>
        </row>
        <row r="325">
          <cell r="B325" t="str">
            <v>R0317</v>
          </cell>
          <cell r="H325" t="str">
            <v>https://recportal.co.uk/group/guest/-/number-of-displayed-register-digits-data-item-linkage</v>
          </cell>
        </row>
        <row r="326">
          <cell r="B326" t="str">
            <v>I0318</v>
          </cell>
          <cell r="H326" t="str">
            <v>https://recportal.co.uk/group/guest/-/introduction-of-consumer-consent-solution</v>
          </cell>
        </row>
        <row r="327">
          <cell r="B327" t="str">
            <v>R0319</v>
          </cell>
          <cell r="H327" t="str">
            <v>https://recportal.co.uk/group/guest/-/clarification-of-in-year-amendments-to-the-crs-budget</v>
          </cell>
        </row>
        <row r="328">
          <cell r="B328" t="str">
            <v>R0320</v>
          </cell>
          <cell r="H328" t="str">
            <v>https://recportal.co.uk/group/guest/-/housekeeping-june-2026</v>
          </cell>
        </row>
        <row r="329">
          <cell r="B329" t="str">
            <v>R0321</v>
          </cell>
          <cell r="H329" t="str">
            <v>https://recportal.co.uk/group/guest/-/dnos-create-export-mpans-for-new-housing-developments</v>
          </cell>
        </row>
        <row r="330">
          <cell r="B330" t="str">
            <v>R0322</v>
          </cell>
          <cell r="H330" t="str">
            <v>https://recportal.co.uk/group/guest/-/erroneous-switch-review-i0237-clarifications</v>
          </cell>
        </row>
        <row r="331">
          <cell r="B331" t="str">
            <v>I0323</v>
          </cell>
          <cell r="H331" t="str">
            <v>https://recportal.co.uk/group/guest/-/tariff-interoperability-phase-1a-supplier-performance-assurance-requirements</v>
          </cell>
        </row>
        <row r="332">
          <cell r="B332" t="str">
            <v>I0324</v>
          </cell>
          <cell r="H332" t="str">
            <v>https://recportal.co.uk/group/guest/-/use-of-rel-data-to-support-key-regulations</v>
          </cell>
        </row>
        <row r="333">
          <cell r="B333" t="str">
            <v>I0325</v>
          </cell>
          <cell r="H333" t="str">
            <v>https://recportal.co.uk/group/guest/-/post-mhhs-full-transition-complete-m15-rec-updates</v>
          </cell>
        </row>
      </sheetData>
      <sheetData sheetId="9"/>
      <sheetData sheetId="10"/>
      <sheetData sheetId="1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98C899F-BB88-41C0-A57D-508E84A93900}" name="Table2" displayName="Table2" ref="A2:B11" totalsRowShown="0" headerRowDxfId="0">
  <autoFilter ref="A2:B11" xr:uid="{298C899F-BB88-41C0-A57D-508E84A93900}"/>
  <tableColumns count="2">
    <tableColumn id="1" xr3:uid="{31C0B525-2122-4224-8B0C-29451A3EB549}" name="Steps"/>
    <tableColumn id="2" xr3:uid="{7787F21B-DAD7-4A51-A4E7-9900BA3E2C3C}" name="Action"/>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4B191-BD5F-434A-BA24-56DDA1BB442A}">
  <sheetPr codeName="Sheet4"/>
  <dimension ref="A1:B8"/>
  <sheetViews>
    <sheetView workbookViewId="0">
      <selection activeCell="B23" sqref="B23"/>
    </sheetView>
  </sheetViews>
  <sheetFormatPr defaultRowHeight="14.5"/>
  <cols>
    <col min="2" max="2" width="77.54296875" customWidth="1"/>
  </cols>
  <sheetData>
    <row r="1" spans="1:2" ht="33.5">
      <c r="A1" s="50" t="s">
        <v>0</v>
      </c>
    </row>
    <row r="2" spans="1:2">
      <c r="A2" s="49" t="s">
        <v>1</v>
      </c>
      <c r="B2" s="49" t="s">
        <v>2</v>
      </c>
    </row>
    <row r="3" spans="1:2">
      <c r="A3">
        <v>1</v>
      </c>
      <c r="B3" t="s">
        <v>35</v>
      </c>
    </row>
    <row r="4" spans="1:2">
      <c r="A4">
        <v>2</v>
      </c>
      <c r="B4" t="s">
        <v>3</v>
      </c>
    </row>
    <row r="5" spans="1:2">
      <c r="A5">
        <v>3</v>
      </c>
      <c r="B5" t="s">
        <v>36</v>
      </c>
    </row>
    <row r="6" spans="1:2">
      <c r="A6">
        <v>4</v>
      </c>
    </row>
    <row r="8" spans="1:2">
      <c r="A8">
        <v>4</v>
      </c>
      <c r="B8" t="s">
        <v>37</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80187-F839-4ABC-933E-453D647185C5}">
  <sheetPr codeName="Sheet1"/>
  <dimension ref="A1:L18"/>
  <sheetViews>
    <sheetView zoomScale="95" zoomScaleNormal="95" workbookViewId="0">
      <selection activeCell="P12" sqref="P12"/>
    </sheetView>
  </sheetViews>
  <sheetFormatPr defaultColWidth="8.81640625" defaultRowHeight="14.5"/>
  <cols>
    <col min="1" max="16384" width="8.81640625" style="1"/>
  </cols>
  <sheetData>
    <row r="1" spans="1:12">
      <c r="A1" s="1" t="s">
        <v>4</v>
      </c>
      <c r="B1" s="1" t="s">
        <v>4</v>
      </c>
      <c r="C1" s="1" t="s">
        <v>4</v>
      </c>
      <c r="D1" s="1" t="s">
        <v>4</v>
      </c>
      <c r="E1" s="1" t="s">
        <v>4</v>
      </c>
      <c r="F1" s="1" t="s">
        <v>4</v>
      </c>
      <c r="G1" s="1" t="s">
        <v>4</v>
      </c>
      <c r="H1" s="1" t="s">
        <v>4</v>
      </c>
      <c r="I1" s="1" t="s">
        <v>4</v>
      </c>
      <c r="J1" s="1" t="s">
        <v>4</v>
      </c>
      <c r="K1" s="1" t="s">
        <v>4</v>
      </c>
      <c r="L1" s="1" t="s">
        <v>4</v>
      </c>
    </row>
    <row r="2" spans="1:12">
      <c r="A2" s="1" t="s">
        <v>4</v>
      </c>
      <c r="B2" s="1" t="s">
        <v>4</v>
      </c>
      <c r="C2" s="1" t="s">
        <v>4</v>
      </c>
      <c r="D2" s="1" t="s">
        <v>4</v>
      </c>
      <c r="E2" s="1" t="s">
        <v>4</v>
      </c>
      <c r="F2" s="1" t="s">
        <v>4</v>
      </c>
      <c r="G2" s="1" t="s">
        <v>4</v>
      </c>
      <c r="H2" s="1" t="s">
        <v>4</v>
      </c>
      <c r="I2" s="1" t="s">
        <v>4</v>
      </c>
      <c r="J2" s="1" t="s">
        <v>4</v>
      </c>
      <c r="K2" s="1" t="s">
        <v>4</v>
      </c>
      <c r="L2" s="1" t="s">
        <v>4</v>
      </c>
    </row>
    <row r="3" spans="1:12">
      <c r="A3" s="1" t="s">
        <v>4</v>
      </c>
      <c r="B3" s="1" t="s">
        <v>4</v>
      </c>
      <c r="C3" s="1" t="s">
        <v>4</v>
      </c>
      <c r="D3" s="1" t="s">
        <v>4</v>
      </c>
      <c r="E3" s="1" t="s">
        <v>4</v>
      </c>
      <c r="F3" s="1" t="s">
        <v>4</v>
      </c>
      <c r="G3" s="1" t="s">
        <v>4</v>
      </c>
      <c r="H3" s="1" t="s">
        <v>4</v>
      </c>
      <c r="I3" s="1" t="s">
        <v>4</v>
      </c>
      <c r="J3" s="1" t="s">
        <v>4</v>
      </c>
      <c r="K3" s="1" t="s">
        <v>4</v>
      </c>
      <c r="L3" s="1" t="s">
        <v>4</v>
      </c>
    </row>
    <row r="4" spans="1:12">
      <c r="A4" s="1" t="s">
        <v>4</v>
      </c>
      <c r="B4" s="1" t="s">
        <v>4</v>
      </c>
      <c r="C4" s="1" t="s">
        <v>4</v>
      </c>
      <c r="D4" s="1" t="s">
        <v>4</v>
      </c>
      <c r="E4" s="1" t="s">
        <v>4</v>
      </c>
      <c r="F4" s="1" t="s">
        <v>4</v>
      </c>
      <c r="G4" s="1" t="s">
        <v>4</v>
      </c>
      <c r="H4" s="1" t="s">
        <v>4</v>
      </c>
      <c r="I4" s="1" t="s">
        <v>4</v>
      </c>
      <c r="J4" s="1" t="s">
        <v>4</v>
      </c>
      <c r="K4" s="1" t="s">
        <v>4</v>
      </c>
      <c r="L4" s="1" t="s">
        <v>4</v>
      </c>
    </row>
    <row r="5" spans="1:12">
      <c r="A5" s="1" t="s">
        <v>4</v>
      </c>
      <c r="B5" s="1" t="s">
        <v>4</v>
      </c>
      <c r="C5" s="1" t="s">
        <v>4</v>
      </c>
      <c r="D5" s="1" t="s">
        <v>4</v>
      </c>
      <c r="E5" s="1" t="s">
        <v>4</v>
      </c>
      <c r="F5" s="1" t="s">
        <v>4</v>
      </c>
      <c r="G5" s="1" t="s">
        <v>4</v>
      </c>
      <c r="H5" s="1" t="s">
        <v>4</v>
      </c>
      <c r="I5" s="1" t="s">
        <v>4</v>
      </c>
      <c r="J5" s="1" t="s">
        <v>4</v>
      </c>
      <c r="K5" s="1" t="s">
        <v>4</v>
      </c>
      <c r="L5" s="1" t="s">
        <v>4</v>
      </c>
    </row>
    <row r="6" spans="1:12">
      <c r="A6" s="1" t="s">
        <v>4</v>
      </c>
      <c r="B6" s="1" t="s">
        <v>4</v>
      </c>
      <c r="C6" s="1" t="s">
        <v>4</v>
      </c>
      <c r="D6" s="1" t="s">
        <v>4</v>
      </c>
      <c r="E6" s="1" t="s">
        <v>4</v>
      </c>
      <c r="F6" s="1" t="s">
        <v>4</v>
      </c>
      <c r="G6" s="1" t="s">
        <v>4</v>
      </c>
      <c r="H6" s="1" t="s">
        <v>4</v>
      </c>
      <c r="I6" s="1" t="s">
        <v>4</v>
      </c>
      <c r="J6" s="1" t="s">
        <v>4</v>
      </c>
      <c r="K6" s="1" t="s">
        <v>4</v>
      </c>
      <c r="L6" s="1" t="s">
        <v>4</v>
      </c>
    </row>
    <row r="7" spans="1:12">
      <c r="A7" s="1" t="s">
        <v>4</v>
      </c>
      <c r="B7" s="1" t="s">
        <v>4</v>
      </c>
      <c r="C7" s="1" t="s">
        <v>4</v>
      </c>
      <c r="D7" s="1" t="s">
        <v>4</v>
      </c>
      <c r="E7" s="1" t="s">
        <v>4</v>
      </c>
      <c r="F7" s="1" t="s">
        <v>4</v>
      </c>
      <c r="G7" s="1" t="s">
        <v>4</v>
      </c>
      <c r="H7" s="1" t="s">
        <v>4</v>
      </c>
      <c r="I7" s="1" t="s">
        <v>4</v>
      </c>
      <c r="J7" s="1" t="s">
        <v>4</v>
      </c>
      <c r="K7" s="1" t="s">
        <v>4</v>
      </c>
      <c r="L7" s="1" t="s">
        <v>4</v>
      </c>
    </row>
    <row r="8" spans="1:12">
      <c r="A8" s="1" t="s">
        <v>4</v>
      </c>
      <c r="B8" s="1" t="s">
        <v>4</v>
      </c>
      <c r="C8" s="1" t="s">
        <v>4</v>
      </c>
      <c r="D8" s="1" t="s">
        <v>4</v>
      </c>
      <c r="E8" s="1" t="s">
        <v>4</v>
      </c>
      <c r="F8" s="1" t="s">
        <v>4</v>
      </c>
      <c r="G8" s="1" t="s">
        <v>4</v>
      </c>
      <c r="H8" s="1" t="s">
        <v>4</v>
      </c>
      <c r="I8" s="1" t="s">
        <v>4</v>
      </c>
      <c r="J8" s="1" t="s">
        <v>4</v>
      </c>
      <c r="K8" s="1" t="s">
        <v>4</v>
      </c>
      <c r="L8" s="1" t="s">
        <v>4</v>
      </c>
    </row>
    <row r="9" spans="1:12">
      <c r="A9" s="1" t="s">
        <v>4</v>
      </c>
      <c r="B9" s="1" t="s">
        <v>4</v>
      </c>
      <c r="C9" s="1" t="s">
        <v>4</v>
      </c>
      <c r="D9" s="1" t="s">
        <v>4</v>
      </c>
      <c r="E9" s="1" t="s">
        <v>4</v>
      </c>
      <c r="F9" s="1" t="s">
        <v>4</v>
      </c>
      <c r="G9" s="1" t="s">
        <v>4</v>
      </c>
      <c r="H9" s="1" t="s">
        <v>4</v>
      </c>
      <c r="I9" s="1" t="s">
        <v>4</v>
      </c>
      <c r="J9" s="1" t="s">
        <v>4</v>
      </c>
      <c r="K9" s="1" t="s">
        <v>4</v>
      </c>
      <c r="L9" s="1" t="s">
        <v>4</v>
      </c>
    </row>
    <row r="10" spans="1:12">
      <c r="A10" s="1" t="s">
        <v>4</v>
      </c>
      <c r="B10" s="1" t="s">
        <v>4</v>
      </c>
      <c r="C10" s="1" t="s">
        <v>4</v>
      </c>
      <c r="D10" s="1" t="s">
        <v>4</v>
      </c>
      <c r="E10" s="1" t="s">
        <v>4</v>
      </c>
      <c r="F10" s="1" t="s">
        <v>4</v>
      </c>
      <c r="G10" s="1" t="s">
        <v>4</v>
      </c>
      <c r="H10" s="1" t="s">
        <v>4</v>
      </c>
      <c r="I10" s="1" t="s">
        <v>4</v>
      </c>
      <c r="J10" s="1" t="s">
        <v>4</v>
      </c>
      <c r="K10" s="1" t="s">
        <v>4</v>
      </c>
      <c r="L10" s="1" t="s">
        <v>4</v>
      </c>
    </row>
    <row r="11" spans="1:12">
      <c r="A11" s="1" t="s">
        <v>4</v>
      </c>
      <c r="B11" s="1" t="s">
        <v>4</v>
      </c>
      <c r="C11" s="1" t="s">
        <v>4</v>
      </c>
      <c r="D11" s="1" t="s">
        <v>4</v>
      </c>
      <c r="E11" s="1" t="s">
        <v>4</v>
      </c>
      <c r="F11" s="1" t="s">
        <v>4</v>
      </c>
      <c r="G11" s="1" t="s">
        <v>4</v>
      </c>
      <c r="H11" s="1" t="s">
        <v>4</v>
      </c>
      <c r="I11" s="1" t="s">
        <v>4</v>
      </c>
      <c r="J11" s="1" t="s">
        <v>4</v>
      </c>
      <c r="K11" s="1" t="s">
        <v>4</v>
      </c>
      <c r="L11" s="1" t="s">
        <v>4</v>
      </c>
    </row>
    <row r="12" spans="1:12">
      <c r="A12" s="1" t="s">
        <v>4</v>
      </c>
      <c r="B12" s="1" t="s">
        <v>4</v>
      </c>
      <c r="C12" s="1" t="s">
        <v>4</v>
      </c>
      <c r="D12" s="1" t="s">
        <v>4</v>
      </c>
      <c r="E12" s="1" t="s">
        <v>4</v>
      </c>
      <c r="F12" s="1" t="s">
        <v>4</v>
      </c>
      <c r="G12" s="1" t="s">
        <v>4</v>
      </c>
      <c r="H12" s="1" t="s">
        <v>4</v>
      </c>
      <c r="I12" s="1" t="s">
        <v>4</v>
      </c>
      <c r="J12" s="1" t="s">
        <v>4</v>
      </c>
      <c r="K12" s="1" t="s">
        <v>4</v>
      </c>
      <c r="L12" s="1" t="s">
        <v>4</v>
      </c>
    </row>
    <row r="13" spans="1:12">
      <c r="A13" s="1" t="s">
        <v>4</v>
      </c>
      <c r="B13" s="1" t="s">
        <v>4</v>
      </c>
      <c r="C13" s="1" t="s">
        <v>4</v>
      </c>
      <c r="D13" s="1" t="s">
        <v>4</v>
      </c>
      <c r="E13" s="1" t="s">
        <v>4</v>
      </c>
      <c r="F13" s="1" t="s">
        <v>4</v>
      </c>
      <c r="G13" s="1" t="s">
        <v>4</v>
      </c>
      <c r="H13" s="1" t="s">
        <v>4</v>
      </c>
      <c r="I13" s="1" t="s">
        <v>4</v>
      </c>
      <c r="J13" s="1" t="s">
        <v>4</v>
      </c>
      <c r="K13" s="1" t="s">
        <v>4</v>
      </c>
      <c r="L13" s="1" t="s">
        <v>4</v>
      </c>
    </row>
    <row r="14" spans="1:12">
      <c r="A14" s="1" t="s">
        <v>4</v>
      </c>
      <c r="B14" s="1" t="s">
        <v>4</v>
      </c>
      <c r="C14" s="1" t="s">
        <v>4</v>
      </c>
      <c r="D14" s="1" t="s">
        <v>4</v>
      </c>
      <c r="E14" s="1" t="s">
        <v>4</v>
      </c>
      <c r="F14" s="1" t="s">
        <v>4</v>
      </c>
      <c r="G14" s="1" t="s">
        <v>4</v>
      </c>
      <c r="H14" s="1" t="s">
        <v>4</v>
      </c>
      <c r="I14" s="1" t="s">
        <v>4</v>
      </c>
      <c r="J14" s="1" t="s">
        <v>4</v>
      </c>
      <c r="K14" s="1" t="s">
        <v>4</v>
      </c>
      <c r="L14" s="1" t="s">
        <v>4</v>
      </c>
    </row>
    <row r="15" spans="1:12">
      <c r="A15" s="1" t="s">
        <v>4</v>
      </c>
      <c r="B15" s="1" t="s">
        <v>4</v>
      </c>
      <c r="C15" s="1" t="s">
        <v>4</v>
      </c>
      <c r="D15" s="1" t="s">
        <v>4</v>
      </c>
      <c r="E15" s="1" t="s">
        <v>4</v>
      </c>
      <c r="F15" s="1" t="s">
        <v>4</v>
      </c>
      <c r="G15" s="1" t="s">
        <v>4</v>
      </c>
      <c r="H15" s="1" t="s">
        <v>4</v>
      </c>
      <c r="I15" s="1" t="s">
        <v>4</v>
      </c>
      <c r="J15" s="1" t="s">
        <v>4</v>
      </c>
      <c r="K15" s="1" t="s">
        <v>4</v>
      </c>
      <c r="L15" s="1" t="s">
        <v>4</v>
      </c>
    </row>
    <row r="16" spans="1:12">
      <c r="A16" s="1" t="s">
        <v>4</v>
      </c>
      <c r="B16" s="1" t="s">
        <v>4</v>
      </c>
      <c r="C16" s="1" t="s">
        <v>4</v>
      </c>
      <c r="D16" s="1" t="s">
        <v>4</v>
      </c>
      <c r="E16" s="1" t="s">
        <v>4</v>
      </c>
      <c r="F16" s="1" t="s">
        <v>4</v>
      </c>
      <c r="G16" s="1" t="s">
        <v>4</v>
      </c>
      <c r="H16" s="1" t="s">
        <v>4</v>
      </c>
      <c r="I16" s="1" t="s">
        <v>4</v>
      </c>
      <c r="J16" s="1" t="s">
        <v>4</v>
      </c>
      <c r="K16" s="1" t="s">
        <v>4</v>
      </c>
      <c r="L16" s="1" t="s">
        <v>4</v>
      </c>
    </row>
    <row r="17" spans="1:12">
      <c r="A17" s="1" t="s">
        <v>4</v>
      </c>
      <c r="B17" s="1" t="s">
        <v>4</v>
      </c>
      <c r="C17" s="1" t="s">
        <v>4</v>
      </c>
      <c r="D17" s="1" t="s">
        <v>4</v>
      </c>
      <c r="E17" s="1" t="s">
        <v>4</v>
      </c>
      <c r="F17" s="1" t="s">
        <v>4</v>
      </c>
      <c r="G17" s="1" t="s">
        <v>4</v>
      </c>
      <c r="H17" s="1" t="s">
        <v>4</v>
      </c>
      <c r="I17" s="1" t="s">
        <v>4</v>
      </c>
      <c r="J17" s="1" t="s">
        <v>4</v>
      </c>
      <c r="K17" s="1" t="s">
        <v>4</v>
      </c>
      <c r="L17" s="1" t="s">
        <v>4</v>
      </c>
    </row>
    <row r="18" spans="1:12">
      <c r="A18" s="1" t="s">
        <v>4</v>
      </c>
      <c r="B18" s="1" t="s">
        <v>4</v>
      </c>
      <c r="C18" s="1" t="s">
        <v>4</v>
      </c>
      <c r="D18" s="1" t="s">
        <v>4</v>
      </c>
      <c r="E18" s="1" t="s">
        <v>4</v>
      </c>
      <c r="F18" s="1" t="s">
        <v>4</v>
      </c>
      <c r="G18" s="1" t="s">
        <v>4</v>
      </c>
      <c r="H18" s="1" t="s">
        <v>4</v>
      </c>
      <c r="I18" s="1" t="s">
        <v>4</v>
      </c>
      <c r="J18" s="1" t="s">
        <v>4</v>
      </c>
      <c r="K18" s="1" t="s">
        <v>4</v>
      </c>
      <c r="L18" s="1" t="s">
        <v>4</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81CD7-CD13-498E-AA39-A69F0DD7D7BD}">
  <sheetPr codeName="Sheet5"/>
  <dimension ref="A1:A33"/>
  <sheetViews>
    <sheetView workbookViewId="0">
      <selection activeCell="G14" sqref="G14"/>
    </sheetView>
  </sheetViews>
  <sheetFormatPr defaultRowHeight="14.5"/>
  <cols>
    <col min="1" max="3" width="10.453125" bestFit="1" customWidth="1"/>
  </cols>
  <sheetData>
    <row r="1" spans="1:1">
      <c r="A1" s="31">
        <v>44197</v>
      </c>
    </row>
    <row r="2" spans="1:1">
      <c r="A2" s="31">
        <v>44287</v>
      </c>
    </row>
    <row r="3" spans="1:1">
      <c r="A3" s="31">
        <v>44288</v>
      </c>
    </row>
    <row r="4" spans="1:1">
      <c r="A4" s="31">
        <v>44317</v>
      </c>
    </row>
    <row r="5" spans="1:1">
      <c r="A5" s="31">
        <v>44227</v>
      </c>
    </row>
    <row r="6" spans="1:1">
      <c r="A6" s="31">
        <v>44439</v>
      </c>
    </row>
    <row r="7" spans="1:1">
      <c r="A7" s="31">
        <v>44555</v>
      </c>
    </row>
    <row r="8" spans="1:1">
      <c r="A8" s="31">
        <v>44556</v>
      </c>
    </row>
    <row r="9" spans="1:1">
      <c r="A9" s="31">
        <v>44562</v>
      </c>
    </row>
    <row r="10" spans="1:1">
      <c r="A10" s="31">
        <v>44652</v>
      </c>
    </row>
    <row r="11" spans="1:1">
      <c r="A11" s="31">
        <v>44653</v>
      </c>
    </row>
    <row r="12" spans="1:1">
      <c r="A12" s="31">
        <v>44682</v>
      </c>
    </row>
    <row r="13" spans="1:1">
      <c r="A13" s="31">
        <v>44592</v>
      </c>
    </row>
    <row r="14" spans="1:1">
      <c r="A14" s="31">
        <v>44804</v>
      </c>
    </row>
    <row r="15" spans="1:1">
      <c r="A15" s="31">
        <v>44920</v>
      </c>
    </row>
    <row r="16" spans="1:1">
      <c r="A16" s="31">
        <v>44921</v>
      </c>
    </row>
    <row r="17" spans="1:1">
      <c r="A17" s="31">
        <v>44927</v>
      </c>
    </row>
    <row r="18" spans="1:1">
      <c r="A18" s="31">
        <v>45017</v>
      </c>
    </row>
    <row r="19" spans="1:1">
      <c r="A19" s="31">
        <v>45018</v>
      </c>
    </row>
    <row r="20" spans="1:1">
      <c r="A20" s="31">
        <v>45047</v>
      </c>
    </row>
    <row r="21" spans="1:1">
      <c r="A21" s="31">
        <v>44957</v>
      </c>
    </row>
    <row r="22" spans="1:1">
      <c r="A22" s="31">
        <v>45169</v>
      </c>
    </row>
    <row r="23" spans="1:1">
      <c r="A23" s="31">
        <v>45285</v>
      </c>
    </row>
    <row r="24" spans="1:1">
      <c r="A24" s="31">
        <v>45286</v>
      </c>
    </row>
    <row r="25" spans="1:1">
      <c r="A25" s="31">
        <v>45292</v>
      </c>
    </row>
    <row r="26" spans="1:1">
      <c r="A26" s="31">
        <v>45383</v>
      </c>
    </row>
    <row r="27" spans="1:1">
      <c r="A27" s="31">
        <v>45384</v>
      </c>
    </row>
    <row r="28" spans="1:1">
      <c r="A28" s="31">
        <v>45413</v>
      </c>
    </row>
    <row r="29" spans="1:1">
      <c r="A29" s="31">
        <v>45322</v>
      </c>
    </row>
    <row r="30" spans="1:1">
      <c r="A30" s="31">
        <v>45535</v>
      </c>
    </row>
    <row r="31" spans="1:1">
      <c r="A31" s="31">
        <v>45651</v>
      </c>
    </row>
    <row r="32" spans="1:1">
      <c r="A32" s="31">
        <v>45652</v>
      </c>
    </row>
    <row r="33" spans="1:1">
      <c r="A33" s="31">
        <v>45658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34B1E-19B7-4A62-B3FF-3562DCEADA65}">
  <sheetPr codeName="Sheet10"/>
  <dimension ref="A1:AC291"/>
  <sheetViews>
    <sheetView zoomScale="48" zoomScaleNormal="48" workbookViewId="0">
      <pane xSplit="1" ySplit="3" topLeftCell="B4" activePane="bottomRight" state="frozen"/>
      <selection pane="topRight" activeCell="B1" sqref="B1"/>
      <selection pane="bottomLeft" activeCell="A4" sqref="A4"/>
      <selection pane="bottomRight" activeCell="Q8" sqref="Q8"/>
    </sheetView>
  </sheetViews>
  <sheetFormatPr defaultRowHeight="14.5"/>
  <cols>
    <col min="1" max="1" width="18.54296875" customWidth="1"/>
    <col min="2" max="2" width="21" customWidth="1"/>
    <col min="3" max="3" width="73" customWidth="1"/>
    <col min="4" max="4" width="17.1796875" hidden="1" customWidth="1"/>
    <col min="5" max="5" width="13.54296875" customWidth="1"/>
    <col min="6" max="6" width="15.7265625" customWidth="1"/>
    <col min="7" max="7" width="10.26953125" customWidth="1"/>
    <col min="9" max="9" width="11.453125" customWidth="1"/>
    <col min="10" max="10" width="14.90625" customWidth="1"/>
    <col min="11" max="11" width="10" customWidth="1"/>
    <col min="12" max="12" width="13.6328125" customWidth="1"/>
    <col min="13" max="13" width="11.6328125" customWidth="1"/>
    <col min="14" max="14" width="10.6328125" customWidth="1"/>
    <col min="15" max="15" width="14.6328125" customWidth="1"/>
    <col min="17" max="17" width="10.90625" customWidth="1"/>
    <col min="19" max="19" width="22.36328125" customWidth="1"/>
    <col min="20" max="20" width="10.7265625" bestFit="1" customWidth="1"/>
    <col min="21" max="21" width="13" customWidth="1"/>
    <col min="22" max="22" width="25.90625" customWidth="1"/>
    <col min="23" max="23" width="14.36328125" bestFit="1" customWidth="1"/>
    <col min="24" max="24" width="10.7265625" bestFit="1" customWidth="1"/>
    <col min="25" max="25" width="8.81640625" bestFit="1" customWidth="1"/>
    <col min="27" max="27" width="10.6328125" customWidth="1"/>
    <col min="28" max="28" width="11.7265625" customWidth="1"/>
    <col min="29" max="29" width="10.54296875" customWidth="1"/>
  </cols>
  <sheetData>
    <row r="1" spans="1:29" ht="15.5">
      <c r="A1" s="63" t="s">
        <v>41</v>
      </c>
      <c r="B1" s="63"/>
    </row>
    <row r="3" spans="1:29" ht="50" customHeight="1">
      <c r="A3" s="51" t="s">
        <v>5</v>
      </c>
      <c r="B3" s="51" t="s">
        <v>25</v>
      </c>
      <c r="C3" s="51" t="s">
        <v>26</v>
      </c>
      <c r="D3" s="51" t="s">
        <v>27</v>
      </c>
      <c r="E3" s="51" t="s">
        <v>40</v>
      </c>
      <c r="F3" s="51" t="s">
        <v>7</v>
      </c>
      <c r="G3" s="51" t="s">
        <v>8</v>
      </c>
      <c r="H3" s="51" t="s">
        <v>9</v>
      </c>
      <c r="I3" s="51" t="s">
        <v>10</v>
      </c>
      <c r="J3" s="51" t="s">
        <v>11</v>
      </c>
      <c r="K3" s="51" t="s">
        <v>38</v>
      </c>
      <c r="L3" s="51" t="s">
        <v>39</v>
      </c>
      <c r="M3" s="51" t="s">
        <v>12</v>
      </c>
      <c r="N3" s="51" t="s">
        <v>13</v>
      </c>
      <c r="O3" s="51" t="s">
        <v>14</v>
      </c>
      <c r="P3" s="51" t="s">
        <v>15</v>
      </c>
      <c r="Q3" s="51" t="s">
        <v>16</v>
      </c>
      <c r="R3" s="51" t="s">
        <v>17</v>
      </c>
      <c r="S3" s="51" t="s">
        <v>31</v>
      </c>
      <c r="T3" s="51" t="s">
        <v>18</v>
      </c>
      <c r="U3" s="51" t="s">
        <v>19</v>
      </c>
      <c r="V3" s="51" t="s">
        <v>20</v>
      </c>
      <c r="W3" s="51" t="s">
        <v>21</v>
      </c>
      <c r="X3" s="51" t="s">
        <v>28</v>
      </c>
      <c r="Y3" s="51" t="s">
        <v>22</v>
      </c>
      <c r="Z3" s="51" t="s">
        <v>23</v>
      </c>
      <c r="AA3" s="51" t="s">
        <v>29</v>
      </c>
      <c r="AB3" s="51" t="s">
        <v>30</v>
      </c>
      <c r="AC3" s="51" t="s">
        <v>32</v>
      </c>
    </row>
    <row r="4" spans="1:29" ht="44.5" customHeight="1">
      <c r="A4" s="40" t="s">
        <v>42</v>
      </c>
      <c r="B4" s="40" t="s">
        <v>43</v>
      </c>
      <c r="C4" s="40" t="s">
        <v>44</v>
      </c>
      <c r="D4" s="54" t="str">
        <f>_xlfn.XLOOKUP(A4,'[1]CP List'!$B$3:$B$500,'[1]CP List'!$H$3:$H$500,,,)</f>
        <v>https://recportal.co.uk/group/guest/-/prepayment-credit-balance-debt-transfer-processes</v>
      </c>
      <c r="E4" s="60" t="str">
        <f>HYPERLINK(D4,"Link")</f>
        <v>Link</v>
      </c>
      <c r="F4" s="40" t="s">
        <v>262</v>
      </c>
      <c r="G4" s="40" t="s">
        <v>263</v>
      </c>
      <c r="H4" s="40" t="s">
        <v>264</v>
      </c>
      <c r="I4" s="52">
        <v>44630</v>
      </c>
      <c r="J4" s="40" t="s">
        <v>265</v>
      </c>
      <c r="K4" s="40" t="s">
        <v>266</v>
      </c>
      <c r="L4" s="40" t="s">
        <v>267</v>
      </c>
      <c r="M4" s="40">
        <v>123</v>
      </c>
      <c r="N4" s="40" t="s">
        <v>268</v>
      </c>
      <c r="O4" s="40" t="s">
        <v>269</v>
      </c>
      <c r="P4" s="40" t="s">
        <v>270</v>
      </c>
      <c r="Q4" s="40" t="s">
        <v>271</v>
      </c>
      <c r="R4" s="40" t="s">
        <v>272</v>
      </c>
      <c r="S4" s="40" t="s">
        <v>273</v>
      </c>
      <c r="T4" s="52">
        <v>46125</v>
      </c>
      <c r="U4" s="52" t="s">
        <v>274</v>
      </c>
      <c r="V4" s="52" t="s">
        <v>275</v>
      </c>
      <c r="W4" s="52">
        <v>46150</v>
      </c>
      <c r="X4" s="52" t="s">
        <v>261</v>
      </c>
      <c r="Y4" s="62" t="s">
        <v>261</v>
      </c>
      <c r="Z4" s="53"/>
      <c r="AA4" s="52" t="s">
        <v>276</v>
      </c>
      <c r="AB4" s="52" t="s">
        <v>276</v>
      </c>
      <c r="AC4" s="52" t="s">
        <v>272</v>
      </c>
    </row>
    <row r="5" spans="1:29" ht="44.5" customHeight="1">
      <c r="A5" s="40" t="s">
        <v>45</v>
      </c>
      <c r="B5" s="40" t="s">
        <v>46</v>
      </c>
      <c r="C5" s="40" t="s">
        <v>47</v>
      </c>
      <c r="D5" s="54" t="str">
        <f>_xlfn.XLOOKUP(A5,'[1]CP List'!$B$3:$B$500,'[1]CP List'!$H$3:$H$500,,,)</f>
        <v>https://recportal.co.uk/group/guest/-/changes-to-allow-dnos/-to-reinstate-disconnected-mpans</v>
      </c>
      <c r="E5" s="60" t="str">
        <f t="shared" ref="E5:E68" si="0">HYPERLINK(D5,"Link")</f>
        <v>Link</v>
      </c>
      <c r="F5" s="40" t="s">
        <v>277</v>
      </c>
      <c r="G5" s="40" t="s">
        <v>278</v>
      </c>
      <c r="H5" s="40" t="s">
        <v>279</v>
      </c>
      <c r="I5" s="52">
        <v>44974</v>
      </c>
      <c r="J5" s="40" t="s">
        <v>280</v>
      </c>
      <c r="K5" s="40" t="s">
        <v>266</v>
      </c>
      <c r="L5" s="40" t="s">
        <v>267</v>
      </c>
      <c r="M5" s="40">
        <v>103</v>
      </c>
      <c r="N5" s="40" t="s">
        <v>281</v>
      </c>
      <c r="O5" s="40" t="s">
        <v>4</v>
      </c>
      <c r="P5" s="40" t="s">
        <v>282</v>
      </c>
      <c r="Q5" s="40" t="s">
        <v>283</v>
      </c>
      <c r="R5" s="40" t="s">
        <v>284</v>
      </c>
      <c r="S5" s="40" t="s">
        <v>285</v>
      </c>
      <c r="T5" s="52">
        <v>45394</v>
      </c>
      <c r="U5" s="52" t="s">
        <v>274</v>
      </c>
      <c r="V5" s="52" t="s">
        <v>286</v>
      </c>
      <c r="W5" s="52">
        <v>46171</v>
      </c>
      <c r="X5" s="52" t="s">
        <v>261</v>
      </c>
      <c r="Y5" s="62" t="s">
        <v>261</v>
      </c>
      <c r="Z5" s="53"/>
      <c r="AA5" s="52" t="s">
        <v>276</v>
      </c>
      <c r="AB5" s="52" t="s">
        <v>276</v>
      </c>
      <c r="AC5" s="52" t="s">
        <v>272</v>
      </c>
    </row>
    <row r="6" spans="1:29" ht="44.5" customHeight="1">
      <c r="A6" s="40" t="s">
        <v>48</v>
      </c>
      <c r="B6" s="40" t="s">
        <v>49</v>
      </c>
      <c r="C6" s="40" t="s">
        <v>50</v>
      </c>
      <c r="D6" s="54" t="str">
        <f>_xlfn.XLOOKUP(A6,'[1]CP List'!$B$3:$B$500,'[1]CP List'!$H$3:$H$500,,,)</f>
        <v>https://recportal.co.uk/group/guest/-/css-message-regeneration-functionality</v>
      </c>
      <c r="E6" s="60" t="str">
        <f t="shared" si="0"/>
        <v>Link</v>
      </c>
      <c r="F6" s="40" t="s">
        <v>287</v>
      </c>
      <c r="G6" s="40" t="s">
        <v>288</v>
      </c>
      <c r="H6" s="40" t="s">
        <v>289</v>
      </c>
      <c r="I6" s="52">
        <v>44973</v>
      </c>
      <c r="J6" s="40" t="s">
        <v>280</v>
      </c>
      <c r="K6" s="40" t="s">
        <v>266</v>
      </c>
      <c r="L6" s="40" t="s">
        <v>267</v>
      </c>
      <c r="M6" s="40">
        <v>133</v>
      </c>
      <c r="N6" s="40" t="s">
        <v>281</v>
      </c>
      <c r="O6" s="40" t="s">
        <v>290</v>
      </c>
      <c r="P6" s="40" t="s">
        <v>270</v>
      </c>
      <c r="Q6" s="40" t="s">
        <v>291</v>
      </c>
      <c r="R6" s="40" t="s">
        <v>272</v>
      </c>
      <c r="S6" s="40" t="s">
        <v>292</v>
      </c>
      <c r="T6" s="52">
        <v>46093</v>
      </c>
      <c r="U6" s="52" t="s">
        <v>293</v>
      </c>
      <c r="V6" s="52" t="s">
        <v>294</v>
      </c>
      <c r="W6" s="52">
        <v>46696</v>
      </c>
      <c r="X6" s="52">
        <v>46078</v>
      </c>
      <c r="Y6" s="62">
        <v>779</v>
      </c>
      <c r="Z6" s="53"/>
      <c r="AA6" s="52" t="s">
        <v>272</v>
      </c>
      <c r="AB6" s="52" t="s">
        <v>272</v>
      </c>
      <c r="AC6" s="52" t="s">
        <v>276</v>
      </c>
    </row>
    <row r="7" spans="1:29" ht="44.5" customHeight="1">
      <c r="A7" s="40" t="s">
        <v>51</v>
      </c>
      <c r="B7" s="40" t="s">
        <v>52</v>
      </c>
      <c r="C7" s="40" t="s">
        <v>53</v>
      </c>
      <c r="D7" s="54" t="str">
        <f>_xlfn.XLOOKUP(A7,'[1]CP List'!$B$3:$B$500,'[1]CP List'!$H$3:$H$500,,,)</f>
        <v>https://recportal.co.uk/group/guest/-/update-to-error-handling-documents</v>
      </c>
      <c r="E7" s="60" t="str">
        <f t="shared" si="0"/>
        <v>Link</v>
      </c>
      <c r="F7" s="40" t="s">
        <v>287</v>
      </c>
      <c r="G7" s="40" t="s">
        <v>288</v>
      </c>
      <c r="H7" s="40" t="s">
        <v>295</v>
      </c>
      <c r="I7" s="52">
        <v>45000</v>
      </c>
      <c r="J7" s="40" t="s">
        <v>280</v>
      </c>
      <c r="K7" s="40" t="s">
        <v>266</v>
      </c>
      <c r="L7" s="40" t="s">
        <v>296</v>
      </c>
      <c r="M7" s="40">
        <v>57</v>
      </c>
      <c r="N7" s="40" t="s">
        <v>281</v>
      </c>
      <c r="O7" s="40" t="s">
        <v>4</v>
      </c>
      <c r="P7" s="40" t="s">
        <v>270</v>
      </c>
      <c r="Q7" s="40" t="s">
        <v>297</v>
      </c>
      <c r="R7" s="40" t="s">
        <v>272</v>
      </c>
      <c r="S7" s="40" t="s">
        <v>298</v>
      </c>
      <c r="T7" s="52">
        <v>45862</v>
      </c>
      <c r="U7" s="52" t="s">
        <v>299</v>
      </c>
      <c r="V7" s="52" t="s">
        <v>300</v>
      </c>
      <c r="W7" s="52" t="s">
        <v>261</v>
      </c>
      <c r="X7" s="52" t="s">
        <v>261</v>
      </c>
      <c r="Y7" s="62" t="s">
        <v>261</v>
      </c>
      <c r="Z7" s="53"/>
      <c r="AA7" s="52" t="s">
        <v>276</v>
      </c>
      <c r="AB7" s="52" t="s">
        <v>272</v>
      </c>
      <c r="AC7" s="52" t="s">
        <v>276</v>
      </c>
    </row>
    <row r="8" spans="1:29" ht="44.5" customHeight="1">
      <c r="A8" s="40" t="s">
        <v>54</v>
      </c>
      <c r="B8" s="40" t="s">
        <v>55</v>
      </c>
      <c r="C8" s="40" t="s">
        <v>56</v>
      </c>
      <c r="D8" s="54" t="str">
        <f>_xlfn.XLOOKUP(A8,'[1]CP List'!$B$3:$B$500,'[1]CP List'!$H$3:$H$500,,,)</f>
        <v>https://recportal.co.uk/group/guest/-/sdep-review-improvements-2-usability</v>
      </c>
      <c r="E8" s="60" t="str">
        <f t="shared" si="0"/>
        <v>Link</v>
      </c>
      <c r="F8" s="40" t="s">
        <v>301</v>
      </c>
      <c r="G8" s="40" t="s">
        <v>288</v>
      </c>
      <c r="H8" s="40" t="s">
        <v>295</v>
      </c>
      <c r="I8" s="52">
        <v>45072</v>
      </c>
      <c r="J8" s="40" t="s">
        <v>280</v>
      </c>
      <c r="K8" s="40" t="s">
        <v>266</v>
      </c>
      <c r="L8" s="40" t="s">
        <v>267</v>
      </c>
      <c r="M8" s="40">
        <v>126</v>
      </c>
      <c r="N8" s="40" t="s">
        <v>281</v>
      </c>
      <c r="O8" s="40" t="s">
        <v>290</v>
      </c>
      <c r="P8" s="40" t="s">
        <v>270</v>
      </c>
      <c r="Q8" s="40" t="s">
        <v>302</v>
      </c>
      <c r="R8" s="40" t="s">
        <v>272</v>
      </c>
      <c r="S8" s="40" t="s">
        <v>303</v>
      </c>
      <c r="T8" s="52">
        <v>46129</v>
      </c>
      <c r="U8" s="52" t="s">
        <v>304</v>
      </c>
      <c r="V8" s="52" t="s">
        <v>303</v>
      </c>
      <c r="W8" s="52">
        <v>46169</v>
      </c>
      <c r="X8" s="52">
        <v>46141</v>
      </c>
      <c r="Y8" s="62">
        <v>754</v>
      </c>
      <c r="Z8" s="53"/>
      <c r="AA8" s="52" t="s">
        <v>272</v>
      </c>
      <c r="AB8" s="52" t="s">
        <v>276</v>
      </c>
      <c r="AC8" s="52" t="s">
        <v>272</v>
      </c>
    </row>
    <row r="9" spans="1:29" ht="44.5" customHeight="1">
      <c r="A9" s="40" t="s">
        <v>57</v>
      </c>
      <c r="B9" s="40" t="s">
        <v>58</v>
      </c>
      <c r="C9" s="40" t="s">
        <v>59</v>
      </c>
      <c r="D9" s="54" t="str">
        <f>_xlfn.XLOOKUP(A9,'[1]CP List'!$B$3:$B$500,'[1]CP List'!$H$3:$H$500,,,)</f>
        <v>https://recportal.co.uk/group/guest/manage/-/my_workflow_tasks/view/2341976071</v>
      </c>
      <c r="E9" s="60" t="str">
        <f t="shared" si="0"/>
        <v>Link</v>
      </c>
      <c r="F9" s="40" t="s">
        <v>305</v>
      </c>
      <c r="G9" s="40" t="s">
        <v>306</v>
      </c>
      <c r="H9" s="40" t="s">
        <v>295</v>
      </c>
      <c r="I9" s="52">
        <v>45359</v>
      </c>
      <c r="J9" s="40" t="s">
        <v>307</v>
      </c>
      <c r="K9" s="40" t="s">
        <v>266</v>
      </c>
      <c r="L9" s="40" t="s">
        <v>296</v>
      </c>
      <c r="M9" s="40">
        <v>75</v>
      </c>
      <c r="N9" s="40" t="s">
        <v>308</v>
      </c>
      <c r="O9" s="40" t="s">
        <v>290</v>
      </c>
      <c r="P9" s="40" t="s">
        <v>270</v>
      </c>
      <c r="Q9" s="40" t="s">
        <v>271</v>
      </c>
      <c r="R9" s="40" t="s">
        <v>272</v>
      </c>
      <c r="S9" s="40" t="s">
        <v>309</v>
      </c>
      <c r="T9" s="52">
        <v>45804</v>
      </c>
      <c r="U9" s="52" t="s">
        <v>310</v>
      </c>
      <c r="V9" s="52" t="s">
        <v>311</v>
      </c>
      <c r="W9" s="52" t="s">
        <v>312</v>
      </c>
      <c r="X9" s="52" t="s">
        <v>261</v>
      </c>
      <c r="Y9" s="62" t="s">
        <v>261</v>
      </c>
      <c r="Z9" s="53"/>
      <c r="AA9" s="52" t="s">
        <v>276</v>
      </c>
      <c r="AB9" s="52" t="s">
        <v>272</v>
      </c>
      <c r="AC9" s="52" t="s">
        <v>272</v>
      </c>
    </row>
    <row r="10" spans="1:29" ht="44.5" customHeight="1">
      <c r="A10" s="40" t="s">
        <v>60</v>
      </c>
      <c r="B10" s="40" t="s">
        <v>61</v>
      </c>
      <c r="C10" s="40" t="s">
        <v>62</v>
      </c>
      <c r="D10" s="54" t="str">
        <f>_xlfn.XLOOKUP(A10,'[1]CP List'!$B$3:$B$500,'[1]CP List'!$H$3:$H$500,,,)</f>
        <v>https://recportal.co.uk/group/guest/manage/-/my_workflow_tasks/view/2303060931</v>
      </c>
      <c r="E10" s="60" t="str">
        <f t="shared" si="0"/>
        <v>Link</v>
      </c>
      <c r="F10" s="40" t="s">
        <v>313</v>
      </c>
      <c r="G10" s="40" t="s">
        <v>314</v>
      </c>
      <c r="H10" s="40" t="s">
        <v>315</v>
      </c>
      <c r="I10" s="52">
        <v>45351</v>
      </c>
      <c r="J10" s="40" t="s">
        <v>265</v>
      </c>
      <c r="K10" s="40" t="s">
        <v>266</v>
      </c>
      <c r="L10" s="40" t="s">
        <v>267</v>
      </c>
      <c r="M10" s="40">
        <v>136</v>
      </c>
      <c r="N10" s="40" t="s">
        <v>308</v>
      </c>
      <c r="O10" s="40" t="s">
        <v>290</v>
      </c>
      <c r="P10" s="40" t="s">
        <v>316</v>
      </c>
      <c r="Q10" s="40" t="s">
        <v>317</v>
      </c>
      <c r="R10" s="40" t="s">
        <v>272</v>
      </c>
      <c r="S10" s="40" t="s">
        <v>318</v>
      </c>
      <c r="T10" s="52">
        <v>45951</v>
      </c>
      <c r="U10" s="52" t="s">
        <v>299</v>
      </c>
      <c r="V10" s="52" t="s">
        <v>261</v>
      </c>
      <c r="W10" s="52" t="s">
        <v>261</v>
      </c>
      <c r="X10" s="52" t="s">
        <v>261</v>
      </c>
      <c r="Y10" s="62" t="s">
        <v>261</v>
      </c>
      <c r="Z10" s="53"/>
      <c r="AA10" s="52" t="s">
        <v>272</v>
      </c>
      <c r="AB10" s="52" t="s">
        <v>276</v>
      </c>
      <c r="AC10" s="52" t="s">
        <v>276</v>
      </c>
    </row>
    <row r="11" spans="1:29" ht="44.5" customHeight="1">
      <c r="A11" s="40" t="s">
        <v>63</v>
      </c>
      <c r="B11" s="40" t="s">
        <v>64</v>
      </c>
      <c r="C11" s="40" t="s">
        <v>65</v>
      </c>
      <c r="D11" s="54" t="str">
        <f>_xlfn.XLOOKUP(A11,'[1]CP List'!$B$3:$B$500,'[1]CP List'!$H$3:$H$500,,,)</f>
        <v>https://recportal.co.uk/group/guest/-/introducing-a-reasonable-endeavours-scheme-within-the-rec</v>
      </c>
      <c r="E11" s="60" t="str">
        <f t="shared" si="0"/>
        <v>Link</v>
      </c>
      <c r="F11" s="40" t="s">
        <v>319</v>
      </c>
      <c r="G11" s="40" t="s">
        <v>288</v>
      </c>
      <c r="H11" s="40" t="s">
        <v>295</v>
      </c>
      <c r="I11" s="52">
        <v>45427</v>
      </c>
      <c r="J11" s="40" t="s">
        <v>307</v>
      </c>
      <c r="K11" s="40" t="s">
        <v>266</v>
      </c>
      <c r="L11" s="40" t="s">
        <v>4</v>
      </c>
      <c r="M11" s="40" t="s">
        <v>4</v>
      </c>
      <c r="N11" s="40" t="s">
        <v>268</v>
      </c>
      <c r="O11" s="40" t="s">
        <v>269</v>
      </c>
      <c r="P11" s="40" t="s">
        <v>270</v>
      </c>
      <c r="Q11" s="40" t="s">
        <v>320</v>
      </c>
      <c r="R11" s="40" t="s">
        <v>272</v>
      </c>
      <c r="S11" s="40" t="s">
        <v>321</v>
      </c>
      <c r="T11" s="52">
        <v>45860</v>
      </c>
      <c r="U11" s="52" t="s">
        <v>310</v>
      </c>
      <c r="V11" s="52" t="s">
        <v>322</v>
      </c>
      <c r="W11" s="52">
        <v>46173</v>
      </c>
      <c r="X11" s="52" t="s">
        <v>261</v>
      </c>
      <c r="Y11" s="62" t="s">
        <v>261</v>
      </c>
      <c r="Z11" s="53"/>
      <c r="AA11" s="52" t="s">
        <v>272</v>
      </c>
      <c r="AB11" s="52" t="s">
        <v>272</v>
      </c>
      <c r="AC11" s="52" t="s">
        <v>276</v>
      </c>
    </row>
    <row r="12" spans="1:29" ht="44.5" customHeight="1">
      <c r="A12" s="40" t="s">
        <v>66</v>
      </c>
      <c r="B12" s="40" t="s">
        <v>67</v>
      </c>
      <c r="C12" s="40" t="s">
        <v>68</v>
      </c>
      <c r="D12" s="54" t="str">
        <f>_xlfn.XLOOKUP(A12,'[1]CP List'!$B$3:$B$500,'[1]CP List'!$H$3:$H$500,,,)</f>
        <v>https://recportal.co.uk/group/guest/-/creation-of-an-energy-theft-detection-and-resolution-body</v>
      </c>
      <c r="E12" s="60" t="str">
        <f t="shared" si="0"/>
        <v>Link</v>
      </c>
      <c r="F12" s="40" t="s">
        <v>319</v>
      </c>
      <c r="G12" s="40" t="s">
        <v>288</v>
      </c>
      <c r="H12" s="40" t="s">
        <v>295</v>
      </c>
      <c r="I12" s="52">
        <v>45427</v>
      </c>
      <c r="J12" s="40" t="s">
        <v>307</v>
      </c>
      <c r="K12" s="40" t="s">
        <v>266</v>
      </c>
      <c r="L12" s="40" t="s">
        <v>4</v>
      </c>
      <c r="M12" s="40" t="s">
        <v>4</v>
      </c>
      <c r="N12" s="40" t="s">
        <v>268</v>
      </c>
      <c r="O12" s="40" t="s">
        <v>269</v>
      </c>
      <c r="P12" s="40" t="s">
        <v>270</v>
      </c>
      <c r="Q12" s="40" t="s">
        <v>320</v>
      </c>
      <c r="R12" s="40" t="s">
        <v>272</v>
      </c>
      <c r="S12" s="40" t="s">
        <v>321</v>
      </c>
      <c r="T12" s="52">
        <v>45860</v>
      </c>
      <c r="U12" s="52" t="s">
        <v>310</v>
      </c>
      <c r="V12" s="52" t="s">
        <v>323</v>
      </c>
      <c r="W12" s="52" t="s">
        <v>324</v>
      </c>
      <c r="X12" s="52" t="s">
        <v>261</v>
      </c>
      <c r="Y12" s="62" t="s">
        <v>261</v>
      </c>
      <c r="Z12" s="53"/>
      <c r="AA12" s="52" t="s">
        <v>272</v>
      </c>
      <c r="AB12" s="52" t="s">
        <v>272</v>
      </c>
      <c r="AC12" s="52" t="s">
        <v>272</v>
      </c>
    </row>
    <row r="13" spans="1:29" ht="44.5" customHeight="1">
      <c r="A13" s="40" t="s">
        <v>69</v>
      </c>
      <c r="B13" s="40" t="s">
        <v>70</v>
      </c>
      <c r="C13" s="40" t="s">
        <v>71</v>
      </c>
      <c r="D13" s="54" t="str">
        <f>_xlfn.XLOOKUP(A13,'[1]CP List'!$B$3:$B$500,'[1]CP List'!$H$3:$H$500,,,)</f>
        <v>https://recportal.co.uk/group/guest/-/improvements-to-css-business-process-logic</v>
      </c>
      <c r="E13" s="60" t="str">
        <f t="shared" si="0"/>
        <v>Link</v>
      </c>
      <c r="F13" s="40" t="s">
        <v>325</v>
      </c>
      <c r="G13" s="40" t="s">
        <v>288</v>
      </c>
      <c r="H13" s="40" t="s">
        <v>326</v>
      </c>
      <c r="I13" s="52">
        <v>45425</v>
      </c>
      <c r="J13" s="40" t="s">
        <v>265</v>
      </c>
      <c r="K13" s="40" t="s">
        <v>266</v>
      </c>
      <c r="L13" s="40" t="s">
        <v>296</v>
      </c>
      <c r="M13" s="40">
        <v>95</v>
      </c>
      <c r="N13" s="40" t="s">
        <v>281</v>
      </c>
      <c r="O13" s="40" t="s">
        <v>290</v>
      </c>
      <c r="P13" s="40" t="s">
        <v>270</v>
      </c>
      <c r="Q13" s="40" t="s">
        <v>327</v>
      </c>
      <c r="R13" s="40" t="s">
        <v>272</v>
      </c>
      <c r="S13" s="40" t="s">
        <v>328</v>
      </c>
      <c r="T13" s="52">
        <v>46133</v>
      </c>
      <c r="U13" s="52" t="s">
        <v>304</v>
      </c>
      <c r="V13" s="52" t="s">
        <v>303</v>
      </c>
      <c r="W13" s="52">
        <v>46169</v>
      </c>
      <c r="X13" s="52" t="s">
        <v>261</v>
      </c>
      <c r="Y13" s="62" t="s">
        <v>261</v>
      </c>
      <c r="Z13" s="53"/>
      <c r="AA13" s="52" t="s">
        <v>276</v>
      </c>
      <c r="AB13" s="52" t="s">
        <v>276</v>
      </c>
      <c r="AC13" s="52" t="s">
        <v>276</v>
      </c>
    </row>
    <row r="14" spans="1:29" ht="44.5" customHeight="1">
      <c r="A14" s="40" t="s">
        <v>72</v>
      </c>
      <c r="B14" s="40" t="s">
        <v>73</v>
      </c>
      <c r="C14" s="40" t="s">
        <v>74</v>
      </c>
      <c r="D14" s="54" t="str">
        <f>_xlfn.XLOOKUP(A14,'[1]CP List'!$B$3:$B$500,'[1]CP List'!$H$3:$H$500,,,)</f>
        <v>https://recportal.co.uk/group/guest/-/clarity-on-use-of-on-hold-for-switching-issues-including-the-obligations-of-css-users</v>
      </c>
      <c r="E14" s="60" t="str">
        <f t="shared" si="0"/>
        <v>Link</v>
      </c>
      <c r="F14" s="40" t="s">
        <v>329</v>
      </c>
      <c r="G14" s="40" t="s">
        <v>288</v>
      </c>
      <c r="H14" s="40" t="s">
        <v>315</v>
      </c>
      <c r="I14" s="52">
        <v>45440</v>
      </c>
      <c r="J14" s="40" t="s">
        <v>330</v>
      </c>
      <c r="K14" s="40" t="s">
        <v>266</v>
      </c>
      <c r="L14" s="40" t="s">
        <v>267</v>
      </c>
      <c r="M14" s="40">
        <v>108</v>
      </c>
      <c r="N14" s="40" t="s">
        <v>281</v>
      </c>
      <c r="O14" s="40" t="s">
        <v>290</v>
      </c>
      <c r="P14" s="40" t="s">
        <v>270</v>
      </c>
      <c r="Q14" s="40" t="s">
        <v>331</v>
      </c>
      <c r="R14" s="40" t="s">
        <v>4</v>
      </c>
      <c r="S14" s="40" t="s">
        <v>332</v>
      </c>
      <c r="T14" s="52">
        <v>46126</v>
      </c>
      <c r="U14" s="52" t="s">
        <v>293</v>
      </c>
      <c r="V14" s="52" t="s">
        <v>294</v>
      </c>
      <c r="W14" s="52">
        <v>46332</v>
      </c>
      <c r="X14" s="52">
        <v>46106</v>
      </c>
      <c r="Y14" s="62">
        <v>475</v>
      </c>
      <c r="Z14" s="53"/>
      <c r="AA14" s="52" t="s">
        <v>276</v>
      </c>
      <c r="AB14" s="52" t="s">
        <v>272</v>
      </c>
      <c r="AC14" s="52" t="s">
        <v>272</v>
      </c>
    </row>
    <row r="15" spans="1:29" ht="44.5" customHeight="1">
      <c r="A15" s="40" t="s">
        <v>75</v>
      </c>
      <c r="B15" s="40" t="s">
        <v>76</v>
      </c>
      <c r="C15" s="40" t="s">
        <v>77</v>
      </c>
      <c r="D15" s="54" t="str">
        <f>_xlfn.XLOOKUP(A15,'[1]CP List'!$B$3:$B$500,'[1]CP List'!$H$3:$H$500,,,)</f>
        <v>https://recportal.co.uk/group/guest/-/non-dual-fuel-gas-psr-customer</v>
      </c>
      <c r="E15" s="60" t="str">
        <f t="shared" si="0"/>
        <v>Link</v>
      </c>
      <c r="F15" s="40" t="s">
        <v>333</v>
      </c>
      <c r="G15" s="40" t="s">
        <v>334</v>
      </c>
      <c r="H15" s="40" t="s">
        <v>326</v>
      </c>
      <c r="I15" s="52">
        <v>45448</v>
      </c>
      <c r="J15" s="40" t="s">
        <v>265</v>
      </c>
      <c r="K15" s="40" t="s">
        <v>266</v>
      </c>
      <c r="L15" s="40" t="s">
        <v>267</v>
      </c>
      <c r="M15" s="40">
        <v>148</v>
      </c>
      <c r="N15" s="40" t="s">
        <v>281</v>
      </c>
      <c r="O15" s="40" t="s">
        <v>269</v>
      </c>
      <c r="P15" s="40" t="s">
        <v>270</v>
      </c>
      <c r="Q15" s="40" t="s">
        <v>335</v>
      </c>
      <c r="R15" s="40" t="s">
        <v>272</v>
      </c>
      <c r="S15" s="40" t="s">
        <v>336</v>
      </c>
      <c r="T15" s="52">
        <v>45902</v>
      </c>
      <c r="U15" s="52" t="s">
        <v>310</v>
      </c>
      <c r="V15" s="52" t="s">
        <v>337</v>
      </c>
      <c r="W15" s="52">
        <v>46169</v>
      </c>
      <c r="X15" s="52" t="s">
        <v>261</v>
      </c>
      <c r="Y15" s="62" t="s">
        <v>261</v>
      </c>
      <c r="Z15" s="53"/>
      <c r="AA15" s="52" t="s">
        <v>272</v>
      </c>
      <c r="AB15" s="52" t="s">
        <v>4</v>
      </c>
      <c r="AC15" s="52" t="s">
        <v>276</v>
      </c>
    </row>
    <row r="16" spans="1:29" ht="44.5" customHeight="1">
      <c r="A16" s="40" t="s">
        <v>78</v>
      </c>
      <c r="B16" s="40" t="s">
        <v>79</v>
      </c>
      <c r="C16" s="40" t="s">
        <v>80</v>
      </c>
      <c r="D16" s="54" t="str">
        <f>_xlfn.XLOOKUP(A16,'[1]CP List'!$B$3:$B$500,'[1]CP List'!$H$3:$H$500,,,)</f>
        <v>https://recportal.co.uk/group/guest/-/schedule-8-review-and-best-practice-guidance-development</v>
      </c>
      <c r="E16" s="60" t="str">
        <f t="shared" si="0"/>
        <v>Link</v>
      </c>
      <c r="F16" s="40" t="s">
        <v>319</v>
      </c>
      <c r="G16" s="40" t="s">
        <v>288</v>
      </c>
      <c r="H16" s="40" t="s">
        <v>326</v>
      </c>
      <c r="I16" s="52">
        <v>45454</v>
      </c>
      <c r="J16" s="40" t="s">
        <v>307</v>
      </c>
      <c r="K16" s="40" t="s">
        <v>266</v>
      </c>
      <c r="L16" s="40" t="s">
        <v>296</v>
      </c>
      <c r="M16" s="40">
        <v>88</v>
      </c>
      <c r="N16" s="40" t="s">
        <v>281</v>
      </c>
      <c r="O16" s="40" t="s">
        <v>269</v>
      </c>
      <c r="P16" s="40" t="s">
        <v>270</v>
      </c>
      <c r="Q16" s="40" t="s">
        <v>338</v>
      </c>
      <c r="R16" s="40" t="s">
        <v>272</v>
      </c>
      <c r="S16" s="40" t="s">
        <v>339</v>
      </c>
      <c r="T16" s="52">
        <v>46114</v>
      </c>
      <c r="U16" s="52" t="s">
        <v>299</v>
      </c>
      <c r="V16" s="52" t="s">
        <v>340</v>
      </c>
      <c r="W16" s="52">
        <v>46171</v>
      </c>
      <c r="X16" s="52" t="s">
        <v>261</v>
      </c>
      <c r="Y16" s="62" t="s">
        <v>261</v>
      </c>
      <c r="Z16" s="53"/>
      <c r="AA16" s="52" t="s">
        <v>272</v>
      </c>
      <c r="AB16" s="52" t="s">
        <v>272</v>
      </c>
      <c r="AC16" s="52" t="s">
        <v>341</v>
      </c>
    </row>
    <row r="17" spans="1:29" ht="44.5" customHeight="1">
      <c r="A17" s="40" t="s">
        <v>81</v>
      </c>
      <c r="B17" s="40" t="s">
        <v>82</v>
      </c>
      <c r="C17" s="40" t="s">
        <v>83</v>
      </c>
      <c r="D17" s="54" t="str">
        <f>_xlfn.XLOOKUP(A17,'[1]CP List'!$B$3:$B$500,'[1]CP List'!$H$3:$H$500,,,)</f>
        <v>https://recportal.co.uk/group/guest/-/a-process-in-the-code-that-requires-the-supplier/shipper-to-validate-and-enrich-the-data-from-the-mem-prior-to-this-being-updated-in-cdsp</v>
      </c>
      <c r="E17" s="60" t="str">
        <f t="shared" si="0"/>
        <v>Link</v>
      </c>
      <c r="F17" s="40" t="s">
        <v>342</v>
      </c>
      <c r="G17" s="40" t="s">
        <v>288</v>
      </c>
      <c r="H17" s="40" t="s">
        <v>343</v>
      </c>
      <c r="I17" s="52">
        <v>45491</v>
      </c>
      <c r="J17" s="40" t="s">
        <v>4</v>
      </c>
      <c r="K17" s="40" t="s">
        <v>266</v>
      </c>
      <c r="L17" s="40" t="s">
        <v>267</v>
      </c>
      <c r="M17" s="40">
        <v>125</v>
      </c>
      <c r="N17" s="40" t="s">
        <v>281</v>
      </c>
      <c r="O17" s="40" t="s">
        <v>344</v>
      </c>
      <c r="P17" s="40" t="s">
        <v>316</v>
      </c>
      <c r="Q17" s="40" t="s">
        <v>4</v>
      </c>
      <c r="R17" s="40" t="s">
        <v>272</v>
      </c>
      <c r="S17" s="40" t="s">
        <v>345</v>
      </c>
      <c r="T17" s="52">
        <v>46127</v>
      </c>
      <c r="U17" s="52" t="s">
        <v>299</v>
      </c>
      <c r="V17" s="52" t="s">
        <v>346</v>
      </c>
      <c r="W17" s="52">
        <v>46162</v>
      </c>
      <c r="X17" s="52" t="s">
        <v>261</v>
      </c>
      <c r="Y17" s="62" t="s">
        <v>261</v>
      </c>
      <c r="Z17" s="53"/>
      <c r="AA17" s="52" t="s">
        <v>272</v>
      </c>
      <c r="AB17" s="52" t="s">
        <v>272</v>
      </c>
      <c r="AC17" s="52" t="s">
        <v>276</v>
      </c>
    </row>
    <row r="18" spans="1:29" ht="44.5" customHeight="1">
      <c r="A18" s="40" t="s">
        <v>84</v>
      </c>
      <c r="B18" s="40" t="s">
        <v>85</v>
      </c>
      <c r="C18" s="40" t="s">
        <v>86</v>
      </c>
      <c r="D18" s="54" t="str">
        <f>_xlfn.XLOOKUP(A18,'[1]CP List'!$B$3:$B$500,'[1]CP List'!$H$3:$H$500,,,)</f>
        <v>https://recportal.co.uk/group/guest/-/introducing-a-process-to-provide-updates-during-fault-resolutions</v>
      </c>
      <c r="E18" s="60" t="str">
        <f t="shared" si="0"/>
        <v>Link</v>
      </c>
      <c r="F18" s="40" t="s">
        <v>342</v>
      </c>
      <c r="G18" s="40" t="s">
        <v>288</v>
      </c>
      <c r="H18" s="40" t="s">
        <v>326</v>
      </c>
      <c r="I18" s="52">
        <v>45491</v>
      </c>
      <c r="J18" s="40" t="s">
        <v>265</v>
      </c>
      <c r="K18" s="40" t="s">
        <v>266</v>
      </c>
      <c r="L18" s="40" t="s">
        <v>267</v>
      </c>
      <c r="M18" s="40">
        <v>138</v>
      </c>
      <c r="N18" s="40" t="s">
        <v>281</v>
      </c>
      <c r="O18" s="40" t="s">
        <v>344</v>
      </c>
      <c r="P18" s="40" t="s">
        <v>270</v>
      </c>
      <c r="Q18" s="40" t="s">
        <v>347</v>
      </c>
      <c r="R18" s="40" t="s">
        <v>4</v>
      </c>
      <c r="S18" s="40" t="s">
        <v>348</v>
      </c>
      <c r="T18" s="52">
        <v>46092</v>
      </c>
      <c r="U18" s="52" t="s">
        <v>299</v>
      </c>
      <c r="V18" s="52" t="s">
        <v>340</v>
      </c>
      <c r="W18" s="52">
        <v>46143</v>
      </c>
      <c r="X18" s="52" t="s">
        <v>261</v>
      </c>
      <c r="Y18" s="62" t="s">
        <v>261</v>
      </c>
      <c r="Z18" s="53"/>
      <c r="AA18" s="52" t="s">
        <v>272</v>
      </c>
      <c r="AB18" s="52" t="s">
        <v>276</v>
      </c>
      <c r="AC18" s="52" t="s">
        <v>276</v>
      </c>
    </row>
    <row r="19" spans="1:29" ht="44.5" customHeight="1">
      <c r="A19" s="40" t="s">
        <v>87</v>
      </c>
      <c r="B19" s="40" t="s">
        <v>88</v>
      </c>
      <c r="C19" s="40" t="s">
        <v>89</v>
      </c>
      <c r="D19" s="54" t="str">
        <f>_xlfn.XLOOKUP(A19,'[1]CP List'!$B$3:$B$500,'[1]CP List'!$H$3:$H$500,,,)</f>
        <v>https://recportal.co.uk/group/guest/-/improving-address-management-targets</v>
      </c>
      <c r="E19" s="60" t="str">
        <f t="shared" si="0"/>
        <v>Link</v>
      </c>
      <c r="F19" s="40" t="s">
        <v>349</v>
      </c>
      <c r="G19" s="40" t="s">
        <v>350</v>
      </c>
      <c r="H19" s="40" t="s">
        <v>326</v>
      </c>
      <c r="I19" s="52">
        <v>45504</v>
      </c>
      <c r="J19" s="40" t="s">
        <v>4</v>
      </c>
      <c r="K19" s="40" t="s">
        <v>266</v>
      </c>
      <c r="L19" s="40" t="s">
        <v>267</v>
      </c>
      <c r="M19" s="40">
        <v>122</v>
      </c>
      <c r="N19" s="40" t="s">
        <v>281</v>
      </c>
      <c r="O19" s="40" t="s">
        <v>269</v>
      </c>
      <c r="P19" s="40" t="s">
        <v>270</v>
      </c>
      <c r="Q19" s="40" t="s">
        <v>4</v>
      </c>
      <c r="R19" s="40" t="s">
        <v>272</v>
      </c>
      <c r="S19" s="40" t="s">
        <v>351</v>
      </c>
      <c r="T19" s="52">
        <v>46133</v>
      </c>
      <c r="U19" s="52" t="s">
        <v>299</v>
      </c>
      <c r="V19" s="52" t="s">
        <v>352</v>
      </c>
      <c r="W19" s="52">
        <v>46149</v>
      </c>
      <c r="X19" s="52" t="s">
        <v>261</v>
      </c>
      <c r="Y19" s="62" t="s">
        <v>261</v>
      </c>
      <c r="Z19" s="53"/>
      <c r="AA19" s="52" t="s">
        <v>276</v>
      </c>
      <c r="AB19" s="52" t="s">
        <v>276</v>
      </c>
      <c r="AC19" s="52" t="s">
        <v>276</v>
      </c>
    </row>
    <row r="20" spans="1:29" ht="44.5" customHeight="1">
      <c r="A20" s="40" t="s">
        <v>90</v>
      </c>
      <c r="B20" s="40" t="s">
        <v>91</v>
      </c>
      <c r="C20" s="40" t="s">
        <v>92</v>
      </c>
      <c r="D20" s="54" t="str">
        <f>_xlfn.XLOOKUP(A20,'[1]CP List'!$B$3:$B$500,'[1]CP List'!$H$3:$H$500,,,)</f>
        <v>https://recportal.co.uk/group/guest/-/import-/-export-moa-charging-clarification</v>
      </c>
      <c r="E20" s="60" t="str">
        <f t="shared" si="0"/>
        <v>Link</v>
      </c>
      <c r="F20" s="40" t="s">
        <v>353</v>
      </c>
      <c r="G20" s="40" t="s">
        <v>288</v>
      </c>
      <c r="H20" s="40" t="s">
        <v>295</v>
      </c>
      <c r="I20" s="52">
        <v>45532</v>
      </c>
      <c r="J20" s="40" t="s">
        <v>307</v>
      </c>
      <c r="K20" s="40" t="s">
        <v>266</v>
      </c>
      <c r="L20" s="40" t="s">
        <v>267</v>
      </c>
      <c r="M20" s="40">
        <v>111</v>
      </c>
      <c r="N20" s="40" t="s">
        <v>268</v>
      </c>
      <c r="O20" s="40" t="s">
        <v>344</v>
      </c>
      <c r="P20" s="40" t="s">
        <v>282</v>
      </c>
      <c r="Q20" s="40" t="s">
        <v>354</v>
      </c>
      <c r="R20" s="40" t="s">
        <v>284</v>
      </c>
      <c r="S20" s="40" t="s">
        <v>355</v>
      </c>
      <c r="T20" s="52">
        <v>46122</v>
      </c>
      <c r="U20" s="52" t="s">
        <v>304</v>
      </c>
      <c r="V20" s="52" t="s">
        <v>356</v>
      </c>
      <c r="W20" s="52">
        <v>46143</v>
      </c>
      <c r="X20" s="52">
        <v>45728</v>
      </c>
      <c r="Y20" s="62">
        <v>139</v>
      </c>
      <c r="Z20" s="53"/>
      <c r="AA20" s="52" t="s">
        <v>272</v>
      </c>
      <c r="AB20" s="52" t="s">
        <v>272</v>
      </c>
      <c r="AC20" s="52" t="s">
        <v>272</v>
      </c>
    </row>
    <row r="21" spans="1:29" ht="44.5" customHeight="1">
      <c r="A21" s="40" t="s">
        <v>93</v>
      </c>
      <c r="B21" s="40" t="s">
        <v>94</v>
      </c>
      <c r="C21" s="40" t="s">
        <v>95</v>
      </c>
      <c r="D21" s="54" t="str">
        <f>_xlfn.XLOOKUP(A21,'[1]CP List'!$B$3:$B$500,'[1]CP List'!$H$3:$H$500,,,)</f>
        <v>https://recportal.co.uk/group/guest/-/proposal-to-enable-broader-use-of-retail-energy-location-rel-data-for-non-switching-applications</v>
      </c>
      <c r="E21" s="60" t="str">
        <f t="shared" si="0"/>
        <v>Link</v>
      </c>
      <c r="F21" s="40" t="s">
        <v>357</v>
      </c>
      <c r="G21" s="40" t="s">
        <v>350</v>
      </c>
      <c r="H21" s="40" t="s">
        <v>326</v>
      </c>
      <c r="I21" s="52">
        <v>45581</v>
      </c>
      <c r="J21" s="40" t="s">
        <v>307</v>
      </c>
      <c r="K21" s="40" t="s">
        <v>266</v>
      </c>
      <c r="L21" s="40" t="s">
        <v>267</v>
      </c>
      <c r="M21" s="40">
        <v>125</v>
      </c>
      <c r="N21" s="40" t="s">
        <v>281</v>
      </c>
      <c r="O21" s="40" t="s">
        <v>290</v>
      </c>
      <c r="P21" s="40" t="s">
        <v>316</v>
      </c>
      <c r="Q21" s="40" t="s">
        <v>358</v>
      </c>
      <c r="R21" s="40" t="s">
        <v>272</v>
      </c>
      <c r="S21" s="40" t="s">
        <v>359</v>
      </c>
      <c r="T21" s="52">
        <v>45979</v>
      </c>
      <c r="U21" s="52" t="s">
        <v>299</v>
      </c>
      <c r="V21" s="52" t="s">
        <v>360</v>
      </c>
      <c r="W21" s="52">
        <v>46143</v>
      </c>
      <c r="X21" s="52" t="s">
        <v>261</v>
      </c>
      <c r="Y21" s="62" t="s">
        <v>261</v>
      </c>
      <c r="Z21" s="53"/>
      <c r="AA21" s="52" t="s">
        <v>272</v>
      </c>
      <c r="AB21" s="52" t="s">
        <v>276</v>
      </c>
      <c r="AC21" s="52" t="s">
        <v>276</v>
      </c>
    </row>
    <row r="22" spans="1:29" ht="44.5" customHeight="1">
      <c r="A22" s="40" t="s">
        <v>96</v>
      </c>
      <c r="B22" s="40" t="s">
        <v>97</v>
      </c>
      <c r="C22" s="40" t="s">
        <v>98</v>
      </c>
      <c r="D22" s="54" t="str">
        <f>_xlfn.XLOOKUP(A22,'[1]CP List'!$B$3:$B$500,'[1]CP List'!$H$3:$H$500,,,)</f>
        <v>https://recportal.co.uk/group/guest/-/stranded-rmps-in-defunct-suppliers</v>
      </c>
      <c r="E22" s="60" t="str">
        <f t="shared" si="0"/>
        <v>Link</v>
      </c>
      <c r="F22" s="40" t="s">
        <v>361</v>
      </c>
      <c r="G22" s="40" t="s">
        <v>362</v>
      </c>
      <c r="H22" s="40" t="s">
        <v>326</v>
      </c>
      <c r="I22" s="52">
        <v>45581</v>
      </c>
      <c r="J22" s="40" t="s">
        <v>265</v>
      </c>
      <c r="K22" s="40" t="s">
        <v>266</v>
      </c>
      <c r="L22" s="40" t="s">
        <v>267</v>
      </c>
      <c r="M22" s="40">
        <v>119</v>
      </c>
      <c r="N22" s="40" t="s">
        <v>281</v>
      </c>
      <c r="O22" s="40" t="s">
        <v>290</v>
      </c>
      <c r="P22" s="40" t="s">
        <v>316</v>
      </c>
      <c r="Q22" s="40" t="s">
        <v>363</v>
      </c>
      <c r="R22" s="40" t="s">
        <v>272</v>
      </c>
      <c r="S22" s="40" t="s">
        <v>364</v>
      </c>
      <c r="T22" s="52">
        <v>45712</v>
      </c>
      <c r="U22" s="52" t="s">
        <v>274</v>
      </c>
      <c r="V22" s="52" t="s">
        <v>337</v>
      </c>
      <c r="W22" s="52">
        <v>46143</v>
      </c>
      <c r="X22" s="52" t="s">
        <v>261</v>
      </c>
      <c r="Y22" s="62" t="s">
        <v>261</v>
      </c>
      <c r="Z22" s="53"/>
      <c r="AA22" s="52" t="s">
        <v>276</v>
      </c>
      <c r="AB22" s="52" t="s">
        <v>266</v>
      </c>
      <c r="AC22" s="52" t="s">
        <v>276</v>
      </c>
    </row>
    <row r="23" spans="1:29" ht="44.5" customHeight="1">
      <c r="A23" s="40" t="s">
        <v>99</v>
      </c>
      <c r="B23" s="40" t="s">
        <v>100</v>
      </c>
      <c r="C23" s="40" t="s">
        <v>101</v>
      </c>
      <c r="D23" s="54" t="str">
        <f>_xlfn.XLOOKUP(A23,'[1]CP List'!$B$3:$B$500,'[1]CP List'!$H$3:$H$500,,,)</f>
        <v>https://www.recportal.co.uk/group/guest/-/increase-smart-capability-of-smets2-twin-element-esme-to-support-solar-and-storage-use-cases</v>
      </c>
      <c r="E23" s="60" t="str">
        <f t="shared" si="0"/>
        <v>Link</v>
      </c>
      <c r="F23" s="40" t="s">
        <v>365</v>
      </c>
      <c r="G23" s="40" t="s">
        <v>288</v>
      </c>
      <c r="H23" s="40" t="s">
        <v>295</v>
      </c>
      <c r="I23" s="52">
        <v>45587</v>
      </c>
      <c r="J23" s="40" t="s">
        <v>307</v>
      </c>
      <c r="K23" s="40" t="s">
        <v>266</v>
      </c>
      <c r="L23" s="40" t="s">
        <v>4</v>
      </c>
      <c r="M23" s="40" t="s">
        <v>4</v>
      </c>
      <c r="N23" s="40" t="s">
        <v>281</v>
      </c>
      <c r="O23" s="40" t="s">
        <v>269</v>
      </c>
      <c r="P23" s="40" t="s">
        <v>282</v>
      </c>
      <c r="Q23" s="40" t="s">
        <v>271</v>
      </c>
      <c r="R23" s="40" t="s">
        <v>272</v>
      </c>
      <c r="S23" s="40" t="s">
        <v>366</v>
      </c>
      <c r="T23" s="52">
        <v>45727</v>
      </c>
      <c r="U23" s="52" t="s">
        <v>274</v>
      </c>
      <c r="V23" s="52" t="s">
        <v>367</v>
      </c>
      <c r="W23" s="52">
        <v>46143</v>
      </c>
      <c r="X23" s="52" t="s">
        <v>261</v>
      </c>
      <c r="Y23" s="62" t="s">
        <v>261</v>
      </c>
      <c r="Z23" s="53"/>
      <c r="AA23" s="52" t="s">
        <v>276</v>
      </c>
      <c r="AB23" s="52" t="s">
        <v>4</v>
      </c>
      <c r="AC23" s="52" t="s">
        <v>272</v>
      </c>
    </row>
    <row r="24" spans="1:29" ht="44.5" customHeight="1">
      <c r="A24" s="40" t="s">
        <v>102</v>
      </c>
      <c r="B24" s="40" t="s">
        <v>103</v>
      </c>
      <c r="C24" s="40" t="s">
        <v>104</v>
      </c>
      <c r="D24" s="54" t="str">
        <f>_xlfn.XLOOKUP(A24,'[1]CP List'!$B$3:$B$500,'[1]CP List'!$H$3:$H$500,,,)</f>
        <v>https://recportal.co.uk/group/guest/-/agile-reporting-within-css</v>
      </c>
      <c r="E24" s="60" t="str">
        <f t="shared" si="0"/>
        <v>Link</v>
      </c>
      <c r="F24" s="40" t="s">
        <v>368</v>
      </c>
      <c r="G24" s="40" t="s">
        <v>288</v>
      </c>
      <c r="H24" s="40" t="s">
        <v>295</v>
      </c>
      <c r="I24" s="52">
        <v>45617</v>
      </c>
      <c r="J24" s="40" t="s">
        <v>330</v>
      </c>
      <c r="K24" s="40" t="s">
        <v>266</v>
      </c>
      <c r="L24" s="40" t="s">
        <v>369</v>
      </c>
      <c r="M24" s="40">
        <v>156</v>
      </c>
      <c r="N24" s="40" t="s">
        <v>281</v>
      </c>
      <c r="O24" s="40" t="s">
        <v>290</v>
      </c>
      <c r="P24" s="40" t="s">
        <v>270</v>
      </c>
      <c r="Q24" s="40" t="s">
        <v>297</v>
      </c>
      <c r="R24" s="40" t="s">
        <v>272</v>
      </c>
      <c r="S24" s="40" t="s">
        <v>370</v>
      </c>
      <c r="T24" s="52">
        <v>46106</v>
      </c>
      <c r="U24" s="52" t="s">
        <v>304</v>
      </c>
      <c r="V24" s="52" t="s">
        <v>371</v>
      </c>
      <c r="W24" s="52">
        <v>46169</v>
      </c>
      <c r="X24" s="52" t="s">
        <v>261</v>
      </c>
      <c r="Y24" s="62" t="s">
        <v>261</v>
      </c>
      <c r="Z24" s="53"/>
      <c r="AA24" s="52" t="s">
        <v>276</v>
      </c>
      <c r="AB24" s="52" t="s">
        <v>272</v>
      </c>
      <c r="AC24" s="52" t="s">
        <v>272</v>
      </c>
    </row>
    <row r="25" spans="1:29" ht="44.5" customHeight="1">
      <c r="A25" s="40" t="s">
        <v>105</v>
      </c>
      <c r="B25" s="40" t="s">
        <v>106</v>
      </c>
      <c r="C25" s="40" t="s">
        <v>107</v>
      </c>
      <c r="D25" s="54" t="str">
        <f>_xlfn.XLOOKUP(A25,'[1]CP List'!$B$3:$B$500,'[1]CP List'!$H$3:$H$500,,,)</f>
        <v>https://recportal.co.uk/group/guest/-/ecoes-api-for-export-mpan-creation-at-scale</v>
      </c>
      <c r="E25" s="60" t="str">
        <f t="shared" si="0"/>
        <v>Link</v>
      </c>
      <c r="F25" s="40" t="s">
        <v>372</v>
      </c>
      <c r="G25" s="40" t="s">
        <v>334</v>
      </c>
      <c r="H25" s="40" t="s">
        <v>315</v>
      </c>
      <c r="I25" s="52">
        <v>45618</v>
      </c>
      <c r="J25" s="40" t="s">
        <v>265</v>
      </c>
      <c r="K25" s="40" t="s">
        <v>266</v>
      </c>
      <c r="L25" s="40" t="s">
        <v>267</v>
      </c>
      <c r="M25" s="40">
        <v>148</v>
      </c>
      <c r="N25" s="40" t="s">
        <v>281</v>
      </c>
      <c r="O25" s="40" t="s">
        <v>290</v>
      </c>
      <c r="P25" s="40" t="s">
        <v>282</v>
      </c>
      <c r="Q25" s="40" t="s">
        <v>373</v>
      </c>
      <c r="R25" s="40" t="s">
        <v>284</v>
      </c>
      <c r="S25" s="40" t="s">
        <v>374</v>
      </c>
      <c r="T25" s="52">
        <v>46133</v>
      </c>
      <c r="U25" s="52" t="s">
        <v>299</v>
      </c>
      <c r="V25" s="52" t="s">
        <v>375</v>
      </c>
      <c r="W25" s="52">
        <v>46150</v>
      </c>
      <c r="X25" s="52" t="s">
        <v>261</v>
      </c>
      <c r="Y25" s="62" t="s">
        <v>261</v>
      </c>
      <c r="Z25" s="53"/>
      <c r="AA25" s="52" t="s">
        <v>272</v>
      </c>
      <c r="AB25" s="52" t="s">
        <v>276</v>
      </c>
      <c r="AC25" s="52" t="s">
        <v>272</v>
      </c>
    </row>
    <row r="26" spans="1:29" ht="44.5" customHeight="1">
      <c r="A26" s="40" t="s">
        <v>108</v>
      </c>
      <c r="B26" s="40" t="s">
        <v>109</v>
      </c>
      <c r="C26" s="40" t="s">
        <v>110</v>
      </c>
      <c r="D26" s="54" t="str">
        <f>_xlfn.XLOOKUP(A26,'[1]CP List'!$B$3:$B$500,'[1]CP List'!$H$3:$H$500,,,)</f>
        <v>https://recportal.co.uk/group/guest/-/erroneous-switch-review</v>
      </c>
      <c r="E26" s="60" t="str">
        <f t="shared" si="0"/>
        <v>Link</v>
      </c>
      <c r="F26" s="40" t="s">
        <v>376</v>
      </c>
      <c r="G26" s="40" t="s">
        <v>288</v>
      </c>
      <c r="H26" s="40" t="s">
        <v>326</v>
      </c>
      <c r="I26" s="52">
        <v>45644</v>
      </c>
      <c r="J26" s="40" t="s">
        <v>307</v>
      </c>
      <c r="K26" s="40" t="s">
        <v>266</v>
      </c>
      <c r="L26" s="40" t="s">
        <v>267</v>
      </c>
      <c r="M26" s="40">
        <v>143</v>
      </c>
      <c r="N26" s="40" t="s">
        <v>281</v>
      </c>
      <c r="O26" s="40" t="s">
        <v>269</v>
      </c>
      <c r="P26" s="40" t="s">
        <v>270</v>
      </c>
      <c r="Q26" s="40" t="s">
        <v>271</v>
      </c>
      <c r="R26" s="40" t="s">
        <v>272</v>
      </c>
      <c r="S26" s="40" t="s">
        <v>377</v>
      </c>
      <c r="T26" s="52">
        <v>46106</v>
      </c>
      <c r="U26" s="52" t="s">
        <v>299</v>
      </c>
      <c r="V26" s="52" t="s">
        <v>360</v>
      </c>
      <c r="W26" s="52">
        <v>46172</v>
      </c>
      <c r="X26" s="52" t="s">
        <v>261</v>
      </c>
      <c r="Y26" s="62" t="s">
        <v>261</v>
      </c>
      <c r="Z26" s="53"/>
      <c r="AA26" s="52" t="s">
        <v>276</v>
      </c>
      <c r="AB26" s="52" t="s">
        <v>272</v>
      </c>
      <c r="AC26" s="52" t="s">
        <v>272</v>
      </c>
    </row>
    <row r="27" spans="1:29" ht="44.5" customHeight="1">
      <c r="A27" s="40" t="s">
        <v>111</v>
      </c>
      <c r="B27" s="40" t="s">
        <v>112</v>
      </c>
      <c r="C27" s="40" t="s">
        <v>113</v>
      </c>
      <c r="D27" s="54" t="str">
        <f>_xlfn.XLOOKUP(A27,'[1]CP List'!$B$3:$B$500,'[1]CP List'!$H$3:$H$500,,,)</f>
        <v>https://www.recportal.co.uk/en/group/guest/-/effective-dates-in-ees</v>
      </c>
      <c r="E27" s="60" t="str">
        <f t="shared" si="0"/>
        <v>Link</v>
      </c>
      <c r="F27" s="40" t="s">
        <v>353</v>
      </c>
      <c r="G27" s="40" t="s">
        <v>288</v>
      </c>
      <c r="H27" s="40" t="s">
        <v>295</v>
      </c>
      <c r="I27" s="52">
        <v>45707</v>
      </c>
      <c r="J27" s="40" t="s">
        <v>4</v>
      </c>
      <c r="K27" s="40" t="s">
        <v>266</v>
      </c>
      <c r="L27" s="40" t="s">
        <v>4</v>
      </c>
      <c r="M27" s="40" t="s">
        <v>4</v>
      </c>
      <c r="N27" s="40" t="s">
        <v>281</v>
      </c>
      <c r="O27" s="40" t="s">
        <v>4</v>
      </c>
      <c r="P27" s="40" t="s">
        <v>4</v>
      </c>
      <c r="Q27" s="40" t="s">
        <v>4</v>
      </c>
      <c r="R27" s="40" t="s">
        <v>378</v>
      </c>
      <c r="S27" s="40" t="s">
        <v>379</v>
      </c>
      <c r="T27" s="52">
        <v>45713</v>
      </c>
      <c r="U27" s="52" t="s">
        <v>310</v>
      </c>
      <c r="V27" s="52" t="s">
        <v>380</v>
      </c>
      <c r="W27" s="52" t="s">
        <v>261</v>
      </c>
      <c r="X27" s="52" t="s">
        <v>261</v>
      </c>
      <c r="Y27" s="62" t="s">
        <v>261</v>
      </c>
      <c r="Z27" s="53"/>
      <c r="AA27" s="52" t="s">
        <v>272</v>
      </c>
      <c r="AB27" s="52" t="s">
        <v>276</v>
      </c>
      <c r="AC27" s="52" t="s">
        <v>272</v>
      </c>
    </row>
    <row r="28" spans="1:29" ht="44.5" customHeight="1">
      <c r="A28" s="40" t="s">
        <v>114</v>
      </c>
      <c r="B28" s="40" t="s">
        <v>115</v>
      </c>
      <c r="C28" s="40" t="s">
        <v>116</v>
      </c>
      <c r="D28" s="54" t="str">
        <f>_xlfn.XLOOKUP(A28,'[1]CP List'!$B$3:$B$500,'[1]CP List'!$H$3:$H$500,,,)</f>
        <v>https://recportal.co.uk/group/guest/-/increasing-frequency-of-annual-portfolio-reconciliation-exercise-to-support-data-cleanse</v>
      </c>
      <c r="E28" s="60" t="str">
        <f t="shared" si="0"/>
        <v>Link</v>
      </c>
      <c r="F28" s="40" t="s">
        <v>381</v>
      </c>
      <c r="G28" s="40" t="s">
        <v>382</v>
      </c>
      <c r="H28" s="40" t="s">
        <v>343</v>
      </c>
      <c r="I28" s="52">
        <v>45715</v>
      </c>
      <c r="J28" s="40" t="s">
        <v>307</v>
      </c>
      <c r="K28" s="40" t="s">
        <v>266</v>
      </c>
      <c r="L28" s="40" t="s">
        <v>296</v>
      </c>
      <c r="M28" s="40">
        <v>66</v>
      </c>
      <c r="N28" s="40" t="s">
        <v>281</v>
      </c>
      <c r="O28" s="40" t="s">
        <v>269</v>
      </c>
      <c r="P28" s="40" t="s">
        <v>316</v>
      </c>
      <c r="Q28" s="40" t="s">
        <v>383</v>
      </c>
      <c r="R28" s="40" t="s">
        <v>272</v>
      </c>
      <c r="S28" s="40" t="s">
        <v>384</v>
      </c>
      <c r="T28" s="52">
        <v>46120</v>
      </c>
      <c r="U28" s="52" t="s">
        <v>304</v>
      </c>
      <c r="V28" s="52" t="s">
        <v>385</v>
      </c>
      <c r="W28" s="52">
        <v>46149</v>
      </c>
      <c r="X28" s="52" t="s">
        <v>261</v>
      </c>
      <c r="Y28" s="62" t="s">
        <v>261</v>
      </c>
      <c r="Z28" s="53"/>
      <c r="AA28" s="52" t="s">
        <v>272</v>
      </c>
      <c r="AB28" s="52" t="s">
        <v>272</v>
      </c>
      <c r="AC28" s="52" t="s">
        <v>276</v>
      </c>
    </row>
    <row r="29" spans="1:29" ht="44.5" customHeight="1">
      <c r="A29" s="40" t="s">
        <v>117</v>
      </c>
      <c r="B29" s="40" t="s">
        <v>118</v>
      </c>
      <c r="C29" s="40" t="s">
        <v>119</v>
      </c>
      <c r="D29" s="54" t="str">
        <f>_xlfn.XLOOKUP(A29,'[1]CP List'!$B$3:$B$500,'[1]CP List'!$H$3:$H$500,,,)</f>
        <v>https://recportal.co.uk/group/guest/-/theft-dno/networks-not-providing-photos</v>
      </c>
      <c r="E29" s="60" t="str">
        <f t="shared" si="0"/>
        <v>Link</v>
      </c>
      <c r="F29" s="40" t="s">
        <v>386</v>
      </c>
      <c r="G29" s="40" t="s">
        <v>387</v>
      </c>
      <c r="H29" s="40" t="s">
        <v>343</v>
      </c>
      <c r="I29" s="52">
        <v>45758</v>
      </c>
      <c r="J29" s="40" t="s">
        <v>307</v>
      </c>
      <c r="K29" s="40" t="s">
        <v>266</v>
      </c>
      <c r="L29" s="40" t="s">
        <v>296</v>
      </c>
      <c r="M29" s="40">
        <v>83</v>
      </c>
      <c r="N29" s="40" t="s">
        <v>281</v>
      </c>
      <c r="O29" s="40" t="s">
        <v>269</v>
      </c>
      <c r="P29" s="40" t="s">
        <v>270</v>
      </c>
      <c r="Q29" s="40" t="s">
        <v>388</v>
      </c>
      <c r="R29" s="40" t="s">
        <v>272</v>
      </c>
      <c r="S29" s="40" t="s">
        <v>332</v>
      </c>
      <c r="T29" s="52">
        <v>46098</v>
      </c>
      <c r="U29" s="52" t="s">
        <v>293</v>
      </c>
      <c r="V29" s="52" t="s">
        <v>294</v>
      </c>
      <c r="W29" s="52">
        <v>46332</v>
      </c>
      <c r="X29" s="52">
        <v>46084</v>
      </c>
      <c r="Y29" s="62">
        <v>233</v>
      </c>
      <c r="Z29" s="53"/>
      <c r="AA29" s="52" t="s">
        <v>272</v>
      </c>
      <c r="AB29" s="52" t="s">
        <v>272</v>
      </c>
      <c r="AC29" s="52" t="s">
        <v>272</v>
      </c>
    </row>
    <row r="30" spans="1:29" ht="44.5" customHeight="1">
      <c r="A30" s="40" t="s">
        <v>120</v>
      </c>
      <c r="B30" s="40" t="s">
        <v>121</v>
      </c>
      <c r="C30" s="40" t="s">
        <v>122</v>
      </c>
      <c r="D30" s="54" t="str">
        <f>_xlfn.XLOOKUP(A30,'[1]CP List'!$B$3:$B$500,'[1]CP List'!$H$3:$H$500,,,)</f>
        <v>https://recportal.co.uk/group/guest/-/addition-of-the-soq-information-for-tpis</v>
      </c>
      <c r="E30" s="60" t="str">
        <f t="shared" si="0"/>
        <v>Link</v>
      </c>
      <c r="F30" s="40" t="s">
        <v>389</v>
      </c>
      <c r="G30" s="40" t="s">
        <v>390</v>
      </c>
      <c r="H30" s="40" t="s">
        <v>279</v>
      </c>
      <c r="I30" s="52">
        <v>45813</v>
      </c>
      <c r="J30" s="40" t="s">
        <v>4</v>
      </c>
      <c r="K30" s="40" t="s">
        <v>266</v>
      </c>
      <c r="L30" s="40" t="s">
        <v>267</v>
      </c>
      <c r="M30" s="40" t="s">
        <v>4</v>
      </c>
      <c r="N30" s="40" t="s">
        <v>281</v>
      </c>
      <c r="O30" s="40" t="s">
        <v>4</v>
      </c>
      <c r="P30" s="40" t="s">
        <v>4</v>
      </c>
      <c r="Q30" s="40" t="s">
        <v>4</v>
      </c>
      <c r="R30" s="40" t="s">
        <v>272</v>
      </c>
      <c r="S30" s="40" t="s">
        <v>391</v>
      </c>
      <c r="T30" s="52">
        <v>45813</v>
      </c>
      <c r="U30" s="52" t="s">
        <v>274</v>
      </c>
      <c r="V30" s="52" t="s">
        <v>392</v>
      </c>
      <c r="W30" s="52">
        <v>46171</v>
      </c>
      <c r="X30" s="52" t="s">
        <v>261</v>
      </c>
      <c r="Y30" s="62" t="s">
        <v>261</v>
      </c>
      <c r="Z30" s="53"/>
      <c r="AA30" s="52" t="s">
        <v>4</v>
      </c>
      <c r="AB30" s="52" t="s">
        <v>4</v>
      </c>
      <c r="AC30" s="52" t="s">
        <v>276</v>
      </c>
    </row>
    <row r="31" spans="1:29" ht="44.5" customHeight="1">
      <c r="A31" s="40" t="s">
        <v>123</v>
      </c>
      <c r="B31" s="40" t="s">
        <v>124</v>
      </c>
      <c r="C31" s="40" t="s">
        <v>125</v>
      </c>
      <c r="D31" s="54" t="str">
        <f>_xlfn.XLOOKUP(A31,'[1]CP List'!$B$3:$B$500,'[1]CP List'!$H$3:$H$500,,,)</f>
        <v>https://recportal.co.uk/group/guest/-/addition-of-export-flag-in-d0303-flows</v>
      </c>
      <c r="E31" s="60" t="str">
        <f t="shared" si="0"/>
        <v>Link</v>
      </c>
      <c r="F31" s="40" t="s">
        <v>393</v>
      </c>
      <c r="G31" s="40" t="s">
        <v>394</v>
      </c>
      <c r="H31" s="40" t="s">
        <v>315</v>
      </c>
      <c r="I31" s="52">
        <v>45761</v>
      </c>
      <c r="J31" s="40" t="s">
        <v>395</v>
      </c>
      <c r="K31" s="40" t="s">
        <v>266</v>
      </c>
      <c r="L31" s="40" t="s">
        <v>267</v>
      </c>
      <c r="M31" s="40">
        <v>113</v>
      </c>
      <c r="N31" s="40" t="s">
        <v>281</v>
      </c>
      <c r="O31" s="40" t="s">
        <v>290</v>
      </c>
      <c r="P31" s="40" t="s">
        <v>282</v>
      </c>
      <c r="Q31" s="40" t="s">
        <v>396</v>
      </c>
      <c r="R31" s="40" t="s">
        <v>272</v>
      </c>
      <c r="S31" s="40" t="s">
        <v>328</v>
      </c>
      <c r="T31" s="52">
        <v>46133</v>
      </c>
      <c r="U31" s="52" t="s">
        <v>304</v>
      </c>
      <c r="V31" s="52" t="s">
        <v>397</v>
      </c>
      <c r="W31" s="52">
        <v>46156</v>
      </c>
      <c r="X31" s="52" t="s">
        <v>261</v>
      </c>
      <c r="Y31" s="62" t="s">
        <v>261</v>
      </c>
      <c r="Z31" s="53"/>
      <c r="AA31" s="52" t="s">
        <v>272</v>
      </c>
      <c r="AB31" s="52" t="s">
        <v>272</v>
      </c>
      <c r="AC31" s="52" t="s">
        <v>272</v>
      </c>
    </row>
    <row r="32" spans="1:29" ht="44.5" customHeight="1">
      <c r="A32" s="40" t="s">
        <v>126</v>
      </c>
      <c r="B32" s="40" t="s">
        <v>127</v>
      </c>
      <c r="C32" s="40" t="s">
        <v>128</v>
      </c>
      <c r="D32" s="54" t="str">
        <f>_xlfn.XLOOKUP(A32,'[1]CP List'!$B$3:$B$500,'[1]CP List'!$H$3:$H$500,,,)</f>
        <v>https://recportal.co.uk/group/guest/-/additional-registration-data-gas-under-smart-energy-code</v>
      </c>
      <c r="E32" s="60" t="str">
        <f t="shared" si="0"/>
        <v>Link</v>
      </c>
      <c r="F32" s="40" t="s">
        <v>398</v>
      </c>
      <c r="G32" s="40" t="s">
        <v>399</v>
      </c>
      <c r="H32" s="40" t="s">
        <v>343</v>
      </c>
      <c r="I32" s="52">
        <v>45791</v>
      </c>
      <c r="J32" s="40" t="s">
        <v>307</v>
      </c>
      <c r="K32" s="40" t="s">
        <v>266</v>
      </c>
      <c r="L32" s="40" t="s">
        <v>296</v>
      </c>
      <c r="M32" s="40">
        <v>87</v>
      </c>
      <c r="N32" s="40" t="s">
        <v>268</v>
      </c>
      <c r="O32" s="40" t="s">
        <v>290</v>
      </c>
      <c r="P32" s="40" t="s">
        <v>316</v>
      </c>
      <c r="Q32" s="40" t="s">
        <v>400</v>
      </c>
      <c r="R32" s="40" t="s">
        <v>272</v>
      </c>
      <c r="S32" s="40" t="s">
        <v>401</v>
      </c>
      <c r="T32" s="52">
        <v>46098</v>
      </c>
      <c r="U32" s="52" t="s">
        <v>299</v>
      </c>
      <c r="V32" s="52" t="s">
        <v>402</v>
      </c>
      <c r="W32" s="52">
        <v>46149</v>
      </c>
      <c r="X32" s="52" t="s">
        <v>261</v>
      </c>
      <c r="Y32" s="62" t="s">
        <v>261</v>
      </c>
      <c r="Z32" s="53"/>
      <c r="AA32" s="52" t="s">
        <v>276</v>
      </c>
      <c r="AB32" s="52" t="s">
        <v>4</v>
      </c>
      <c r="AC32" s="52" t="s">
        <v>272</v>
      </c>
    </row>
    <row r="33" spans="1:29" ht="44.5" customHeight="1">
      <c r="A33" s="40" t="s">
        <v>129</v>
      </c>
      <c r="B33" s="40" t="s">
        <v>130</v>
      </c>
      <c r="C33" s="40" t="s">
        <v>131</v>
      </c>
      <c r="D33" s="54" t="str">
        <f>_xlfn.XLOOKUP(A33,'[1]CP List'!$B$3:$B$500,'[1]CP List'!$H$3:$H$500,,,)</f>
        <v>https://recportal.co.uk/group/guest/-/theft-calculator-usage-and-suitability-assessment</v>
      </c>
      <c r="E33" s="60" t="str">
        <f t="shared" si="0"/>
        <v>Link</v>
      </c>
      <c r="F33" s="40" t="s">
        <v>403</v>
      </c>
      <c r="G33" s="40" t="s">
        <v>350</v>
      </c>
      <c r="H33" s="40" t="s">
        <v>404</v>
      </c>
      <c r="I33" s="52">
        <v>45847</v>
      </c>
      <c r="J33" s="40" t="s">
        <v>307</v>
      </c>
      <c r="K33" s="40" t="s">
        <v>266</v>
      </c>
      <c r="L33" s="40" t="s">
        <v>369</v>
      </c>
      <c r="M33" s="40">
        <v>161</v>
      </c>
      <c r="N33" s="40" t="s">
        <v>281</v>
      </c>
      <c r="O33" s="40" t="s">
        <v>269</v>
      </c>
      <c r="P33" s="40" t="s">
        <v>270</v>
      </c>
      <c r="Q33" s="40" t="s">
        <v>405</v>
      </c>
      <c r="R33" s="40" t="s">
        <v>272</v>
      </c>
      <c r="S33" s="40" t="s">
        <v>406</v>
      </c>
      <c r="T33" s="52">
        <v>46129</v>
      </c>
      <c r="U33" s="52" t="s">
        <v>299</v>
      </c>
      <c r="V33" s="52" t="s">
        <v>407</v>
      </c>
      <c r="W33" s="52">
        <v>46147</v>
      </c>
      <c r="X33" s="52" t="s">
        <v>261</v>
      </c>
      <c r="Y33" s="62" t="s">
        <v>261</v>
      </c>
      <c r="Z33" s="53"/>
      <c r="AA33" s="52" t="s">
        <v>272</v>
      </c>
      <c r="AB33" s="52" t="s">
        <v>272</v>
      </c>
      <c r="AC33" s="52" t="s">
        <v>276</v>
      </c>
    </row>
    <row r="34" spans="1:29" ht="44.5" customHeight="1">
      <c r="A34" s="40" t="s">
        <v>132</v>
      </c>
      <c r="B34" s="40" t="s">
        <v>133</v>
      </c>
      <c r="C34" s="40" t="s">
        <v>134</v>
      </c>
      <c r="D34" s="54" t="str">
        <f>_xlfn.XLOOKUP(A34,'[1]CP List'!$B$3:$B$500,'[1]CP List'!$H$3:$H$500,,,)</f>
        <v>https://recportal.co.uk/group/guest/-/rec-data-specification-clarifications</v>
      </c>
      <c r="E34" s="60" t="str">
        <f t="shared" si="0"/>
        <v>Link</v>
      </c>
      <c r="F34" s="40" t="s">
        <v>408</v>
      </c>
      <c r="G34" s="40" t="s">
        <v>288</v>
      </c>
      <c r="H34" s="40" t="s">
        <v>315</v>
      </c>
      <c r="I34" s="52">
        <v>45779</v>
      </c>
      <c r="J34" s="40" t="s">
        <v>307</v>
      </c>
      <c r="K34" s="40" t="s">
        <v>266</v>
      </c>
      <c r="L34" s="40" t="s">
        <v>267</v>
      </c>
      <c r="M34" s="40">
        <v>111</v>
      </c>
      <c r="N34" s="40" t="s">
        <v>281</v>
      </c>
      <c r="O34" s="40" t="s">
        <v>269</v>
      </c>
      <c r="P34" s="40" t="s">
        <v>270</v>
      </c>
      <c r="Q34" s="40" t="s">
        <v>338</v>
      </c>
      <c r="R34" s="40" t="s">
        <v>272</v>
      </c>
      <c r="S34" s="40" t="s">
        <v>292</v>
      </c>
      <c r="T34" s="52">
        <v>46134</v>
      </c>
      <c r="U34" s="52" t="s">
        <v>293</v>
      </c>
      <c r="V34" s="52" t="s">
        <v>294</v>
      </c>
      <c r="W34" s="52">
        <v>46332</v>
      </c>
      <c r="X34" s="52">
        <v>46119</v>
      </c>
      <c r="Y34" s="62">
        <v>243</v>
      </c>
      <c r="Z34" s="53"/>
      <c r="AA34" s="52" t="s">
        <v>272</v>
      </c>
      <c r="AB34" s="52" t="s">
        <v>272</v>
      </c>
      <c r="AC34" s="52" t="s">
        <v>276</v>
      </c>
    </row>
    <row r="35" spans="1:29" ht="44.5" customHeight="1">
      <c r="A35" s="40" t="s">
        <v>135</v>
      </c>
      <c r="B35" s="40" t="s">
        <v>136</v>
      </c>
      <c r="C35" s="40" t="s">
        <v>137</v>
      </c>
      <c r="D35" s="54" t="str">
        <f>_xlfn.XLOOKUP(A35,'[1]CP List'!$B$3:$B$500,'[1]CP List'!$H$3:$H$500,,,)</f>
        <v>https://recportal.co.uk/group/guest/-/smart-meter-installation-surveys-microbusiness-requirements</v>
      </c>
      <c r="E35" s="60" t="str">
        <f t="shared" si="0"/>
        <v>Link</v>
      </c>
      <c r="F35" s="40" t="s">
        <v>409</v>
      </c>
      <c r="G35" s="40" t="s">
        <v>410</v>
      </c>
      <c r="H35" s="40" t="s">
        <v>315</v>
      </c>
      <c r="I35" s="52">
        <v>45852</v>
      </c>
      <c r="J35" s="40" t="s">
        <v>307</v>
      </c>
      <c r="K35" s="40" t="s">
        <v>266</v>
      </c>
      <c r="L35" s="40" t="s">
        <v>267</v>
      </c>
      <c r="M35" s="40">
        <v>140</v>
      </c>
      <c r="N35" s="40" t="s">
        <v>281</v>
      </c>
      <c r="O35" s="40" t="s">
        <v>269</v>
      </c>
      <c r="P35" s="40" t="s">
        <v>270</v>
      </c>
      <c r="Q35" s="40" t="s">
        <v>411</v>
      </c>
      <c r="R35" s="40" t="s">
        <v>272</v>
      </c>
      <c r="S35" s="40" t="s">
        <v>412</v>
      </c>
      <c r="T35" s="52">
        <v>46120</v>
      </c>
      <c r="U35" s="52" t="s">
        <v>413</v>
      </c>
      <c r="V35" s="52" t="s">
        <v>414</v>
      </c>
      <c r="W35" s="52" t="s">
        <v>261</v>
      </c>
      <c r="X35" s="52">
        <v>46119</v>
      </c>
      <c r="Y35" s="62">
        <v>192</v>
      </c>
      <c r="Z35" s="53"/>
      <c r="AA35" s="52" t="s">
        <v>272</v>
      </c>
      <c r="AB35" s="52" t="s">
        <v>272</v>
      </c>
      <c r="AC35" s="52" t="s">
        <v>272</v>
      </c>
    </row>
    <row r="36" spans="1:29" ht="44.5" customHeight="1">
      <c r="A36" s="40" t="s">
        <v>138</v>
      </c>
      <c r="B36" s="40" t="s">
        <v>139</v>
      </c>
      <c r="C36" s="40" t="s">
        <v>140</v>
      </c>
      <c r="D36" s="54" t="str">
        <f>_xlfn.XLOOKUP(A36,'[1]CP List'!$B$3:$B$500,'[1]CP List'!$H$3:$H$500,,,)</f>
        <v>https://recportal.co.uk/group/guest/-/consequential-cross-code-change-for-bsc-p441-complex-site-classes-creation-1</v>
      </c>
      <c r="E36" s="60" t="str">
        <f t="shared" si="0"/>
        <v>Link</v>
      </c>
      <c r="F36" s="40" t="s">
        <v>315</v>
      </c>
      <c r="G36" s="40" t="s">
        <v>415</v>
      </c>
      <c r="H36" s="40" t="s">
        <v>315</v>
      </c>
      <c r="I36" s="52">
        <v>45866</v>
      </c>
      <c r="J36" s="40" t="s">
        <v>307</v>
      </c>
      <c r="K36" s="40" t="s">
        <v>266</v>
      </c>
      <c r="L36" s="40" t="s">
        <v>369</v>
      </c>
      <c r="M36" s="40">
        <v>163</v>
      </c>
      <c r="N36" s="40" t="s">
        <v>268</v>
      </c>
      <c r="O36" s="40" t="s">
        <v>344</v>
      </c>
      <c r="P36" s="40" t="s">
        <v>282</v>
      </c>
      <c r="Q36" s="40" t="s">
        <v>416</v>
      </c>
      <c r="R36" s="40" t="s">
        <v>4</v>
      </c>
      <c r="S36" s="40" t="s">
        <v>417</v>
      </c>
      <c r="T36" s="52">
        <v>46093</v>
      </c>
      <c r="U36" s="52" t="s">
        <v>413</v>
      </c>
      <c r="V36" s="52" t="s">
        <v>414</v>
      </c>
      <c r="W36" s="52">
        <v>46300</v>
      </c>
      <c r="X36" s="52">
        <v>46092</v>
      </c>
      <c r="Y36" s="62">
        <v>163</v>
      </c>
      <c r="Z36" s="53"/>
      <c r="AA36" s="52" t="s">
        <v>272</v>
      </c>
      <c r="AB36" s="52" t="s">
        <v>272</v>
      </c>
      <c r="AC36" s="52" t="s">
        <v>272</v>
      </c>
    </row>
    <row r="37" spans="1:29" ht="44.5" customHeight="1">
      <c r="A37" s="40" t="s">
        <v>141</v>
      </c>
      <c r="B37" s="40" t="s">
        <v>142</v>
      </c>
      <c r="C37" s="40" t="s">
        <v>143</v>
      </c>
      <c r="D37" s="54" t="str">
        <f>_xlfn.XLOOKUP(A37,'[1]CP List'!$B$3:$B$500,'[1]CP List'!$H$3:$H$500,,,)</f>
        <v>https://recportal.co.uk/group/guest/-/sharing-of-ssc-and-tpr-information-for-mhhs-smart-and-advanced-meters</v>
      </c>
      <c r="E37" s="60" t="str">
        <f t="shared" si="0"/>
        <v>Link</v>
      </c>
      <c r="F37" s="40" t="s">
        <v>418</v>
      </c>
      <c r="G37" s="40" t="s">
        <v>350</v>
      </c>
      <c r="H37" s="40" t="s">
        <v>326</v>
      </c>
      <c r="I37" s="52">
        <v>45876</v>
      </c>
      <c r="J37" s="40" t="s">
        <v>4</v>
      </c>
      <c r="K37" s="40" t="s">
        <v>4</v>
      </c>
      <c r="L37" s="40" t="s">
        <v>4</v>
      </c>
      <c r="M37" s="40" t="s">
        <v>4</v>
      </c>
      <c r="N37" s="40" t="s">
        <v>4</v>
      </c>
      <c r="O37" s="40" t="s">
        <v>4</v>
      </c>
      <c r="P37" s="40" t="s">
        <v>4</v>
      </c>
      <c r="Q37" s="40" t="s">
        <v>4</v>
      </c>
      <c r="R37" s="40" t="s">
        <v>276</v>
      </c>
      <c r="S37" s="40" t="s">
        <v>419</v>
      </c>
      <c r="T37" s="52">
        <v>46120</v>
      </c>
      <c r="U37" s="52" t="s">
        <v>299</v>
      </c>
      <c r="V37" s="52" t="s">
        <v>420</v>
      </c>
      <c r="W37" s="52">
        <v>46149</v>
      </c>
      <c r="X37" s="52" t="s">
        <v>261</v>
      </c>
      <c r="Y37" s="62" t="s">
        <v>261</v>
      </c>
      <c r="Z37" s="53"/>
      <c r="AA37" s="52" t="s">
        <v>4</v>
      </c>
      <c r="AB37" s="52" t="s">
        <v>4</v>
      </c>
      <c r="AC37" s="52" t="s">
        <v>272</v>
      </c>
    </row>
    <row r="38" spans="1:29" ht="44.5" customHeight="1">
      <c r="A38" s="40" t="s">
        <v>144</v>
      </c>
      <c r="B38" s="40" t="s">
        <v>145</v>
      </c>
      <c r="C38" s="40" t="s">
        <v>146</v>
      </c>
      <c r="D38" s="54" t="str">
        <f>_xlfn.XLOOKUP(A38,'[1]CP List'!$B$3:$B$500,'[1]CP List'!$H$3:$H$500,,,)</f>
        <v>https://recportal.co.uk/group/guest/-/gas-pressure-and-capacity-information-transparency</v>
      </c>
      <c r="E38" s="60" t="str">
        <f t="shared" si="0"/>
        <v>Link</v>
      </c>
      <c r="F38" s="40" t="s">
        <v>421</v>
      </c>
      <c r="G38" s="40" t="s">
        <v>422</v>
      </c>
      <c r="H38" s="40" t="s">
        <v>423</v>
      </c>
      <c r="I38" s="52">
        <v>45875</v>
      </c>
      <c r="J38" s="40" t="s">
        <v>4</v>
      </c>
      <c r="K38" s="40" t="s">
        <v>266</v>
      </c>
      <c r="L38" s="40" t="s">
        <v>296</v>
      </c>
      <c r="M38" s="40">
        <v>83</v>
      </c>
      <c r="N38" s="40" t="s">
        <v>281</v>
      </c>
      <c r="O38" s="40" t="s">
        <v>269</v>
      </c>
      <c r="P38" s="40" t="s">
        <v>316</v>
      </c>
      <c r="Q38" s="40" t="s">
        <v>424</v>
      </c>
      <c r="R38" s="40" t="s">
        <v>272</v>
      </c>
      <c r="S38" s="40" t="s">
        <v>374</v>
      </c>
      <c r="T38" s="52">
        <v>45979</v>
      </c>
      <c r="U38" s="52" t="s">
        <v>299</v>
      </c>
      <c r="V38" s="52" t="s">
        <v>425</v>
      </c>
      <c r="W38" s="52">
        <v>46143</v>
      </c>
      <c r="X38" s="52" t="s">
        <v>261</v>
      </c>
      <c r="Y38" s="62" t="s">
        <v>261</v>
      </c>
      <c r="Z38" s="53"/>
      <c r="AA38" s="52" t="s">
        <v>4</v>
      </c>
      <c r="AB38" s="52" t="s">
        <v>4</v>
      </c>
      <c r="AC38" s="52" t="s">
        <v>276</v>
      </c>
    </row>
    <row r="39" spans="1:29" ht="44.5" customHeight="1">
      <c r="A39" s="40" t="s">
        <v>147</v>
      </c>
      <c r="B39" s="40" t="s">
        <v>148</v>
      </c>
      <c r="C39" s="40" t="s">
        <v>149</v>
      </c>
      <c r="D39" s="54" t="str">
        <f>_xlfn.XLOOKUP(A39,'[1]CP List'!$B$3:$B$500,'[1]CP List'!$H$3:$H$500,,,)</f>
        <v>https://recportal.co.uk/group/guest/-/mhhs-metering-points-across-market-segements</v>
      </c>
      <c r="E39" s="60" t="str">
        <f t="shared" si="0"/>
        <v>Link</v>
      </c>
      <c r="F39" s="40" t="s">
        <v>418</v>
      </c>
      <c r="G39" s="40" t="s">
        <v>350</v>
      </c>
      <c r="H39" s="40" t="s">
        <v>404</v>
      </c>
      <c r="I39" s="52">
        <v>45877</v>
      </c>
      <c r="J39" s="40" t="s">
        <v>265</v>
      </c>
      <c r="K39" s="40" t="s">
        <v>266</v>
      </c>
      <c r="L39" s="40" t="s">
        <v>267</v>
      </c>
      <c r="M39" s="40">
        <v>149</v>
      </c>
      <c r="N39" s="40" t="s">
        <v>281</v>
      </c>
      <c r="O39" s="40" t="s">
        <v>344</v>
      </c>
      <c r="P39" s="40" t="s">
        <v>282</v>
      </c>
      <c r="Q39" s="40" t="s">
        <v>426</v>
      </c>
      <c r="R39" s="40" t="s">
        <v>276</v>
      </c>
      <c r="S39" s="40" t="s">
        <v>427</v>
      </c>
      <c r="T39" s="52">
        <v>45969</v>
      </c>
      <c r="U39" s="52" t="s">
        <v>274</v>
      </c>
      <c r="V39" s="52" t="s">
        <v>428</v>
      </c>
      <c r="W39" s="52">
        <v>46172</v>
      </c>
      <c r="X39" s="52" t="s">
        <v>261</v>
      </c>
      <c r="Y39" s="62" t="s">
        <v>261</v>
      </c>
      <c r="Z39" s="53"/>
      <c r="AA39" s="52" t="s">
        <v>272</v>
      </c>
      <c r="AB39" s="52" t="s">
        <v>272</v>
      </c>
      <c r="AC39" s="52" t="s">
        <v>272</v>
      </c>
    </row>
    <row r="40" spans="1:29" ht="44.5" customHeight="1">
      <c r="A40" s="40" t="s">
        <v>150</v>
      </c>
      <c r="B40" s="40" t="s">
        <v>151</v>
      </c>
      <c r="C40" s="40" t="s">
        <v>152</v>
      </c>
      <c r="D40" s="54" t="str">
        <f>_xlfn.XLOOKUP(A40,'[1]CP List'!$B$3:$B$500,'[1]CP List'!$H$3:$H$500,,,)</f>
        <v>https://recportal.co.uk/group/guest/-/sfic-to-cmrm-missing-scenario-variant-in-d0126-/-mm00016</v>
      </c>
      <c r="E40" s="60" t="str">
        <f t="shared" si="0"/>
        <v>Link</v>
      </c>
      <c r="F40" s="40" t="s">
        <v>315</v>
      </c>
      <c r="G40" s="40" t="s">
        <v>288</v>
      </c>
      <c r="H40" s="40" t="s">
        <v>315</v>
      </c>
      <c r="I40" s="52">
        <v>45881</v>
      </c>
      <c r="J40" s="40" t="s">
        <v>395</v>
      </c>
      <c r="K40" s="40" t="s">
        <v>266</v>
      </c>
      <c r="L40" s="40" t="s">
        <v>296</v>
      </c>
      <c r="M40" s="40">
        <v>100</v>
      </c>
      <c r="N40" s="40" t="s">
        <v>281</v>
      </c>
      <c r="O40" s="40" t="s">
        <v>290</v>
      </c>
      <c r="P40" s="40" t="s">
        <v>282</v>
      </c>
      <c r="Q40" s="40" t="s">
        <v>429</v>
      </c>
      <c r="R40" s="40" t="s">
        <v>272</v>
      </c>
      <c r="S40" s="40" t="s">
        <v>292</v>
      </c>
      <c r="T40" s="52">
        <v>46027</v>
      </c>
      <c r="U40" s="52" t="s">
        <v>293</v>
      </c>
      <c r="V40" s="52" t="s">
        <v>294</v>
      </c>
      <c r="W40" s="52">
        <v>46199</v>
      </c>
      <c r="X40" s="52">
        <v>46008</v>
      </c>
      <c r="Y40" s="62">
        <v>92</v>
      </c>
      <c r="Z40" s="53"/>
      <c r="AA40" s="52" t="s">
        <v>272</v>
      </c>
      <c r="AB40" s="52" t="s">
        <v>272</v>
      </c>
      <c r="AC40" s="52" t="s">
        <v>272</v>
      </c>
    </row>
    <row r="41" spans="1:29" ht="44.5" customHeight="1">
      <c r="A41" s="40" t="s">
        <v>153</v>
      </c>
      <c r="B41" s="40" t="s">
        <v>154</v>
      </c>
      <c r="C41" s="40" t="s">
        <v>155</v>
      </c>
      <c r="D41" s="54" t="str">
        <f>_xlfn.XLOOKUP(A41,'[1]CP List'!$B$3:$B$500,'[1]CP List'!$H$3:$H$500,,,)</f>
        <v>https://recportal.co.uk/group/guest/-/establishing-the-safe-isolation-provider-sip-as-a-standalone-rec-metering-party</v>
      </c>
      <c r="E41" s="60" t="str">
        <f t="shared" si="0"/>
        <v>Link</v>
      </c>
      <c r="F41" s="40" t="s">
        <v>430</v>
      </c>
      <c r="G41" s="40" t="s">
        <v>350</v>
      </c>
      <c r="H41" s="40" t="s">
        <v>404</v>
      </c>
      <c r="I41" s="52">
        <v>45880</v>
      </c>
      <c r="J41" s="40" t="s">
        <v>307</v>
      </c>
      <c r="K41" s="40" t="s">
        <v>266</v>
      </c>
      <c r="L41" s="40" t="s">
        <v>369</v>
      </c>
      <c r="M41" s="40">
        <v>163</v>
      </c>
      <c r="N41" s="40" t="s">
        <v>281</v>
      </c>
      <c r="O41" s="40" t="s">
        <v>269</v>
      </c>
      <c r="P41" s="40" t="s">
        <v>282</v>
      </c>
      <c r="Q41" s="40" t="s">
        <v>431</v>
      </c>
      <c r="R41" s="40" t="s">
        <v>272</v>
      </c>
      <c r="S41" s="40" t="s">
        <v>432</v>
      </c>
      <c r="T41" s="52">
        <v>46127</v>
      </c>
      <c r="U41" s="52" t="s">
        <v>299</v>
      </c>
      <c r="V41" s="52" t="s">
        <v>433</v>
      </c>
      <c r="W41" s="52">
        <v>46153</v>
      </c>
      <c r="X41" s="52" t="s">
        <v>261</v>
      </c>
      <c r="Y41" s="62" t="s">
        <v>261</v>
      </c>
      <c r="Z41" s="53"/>
      <c r="AA41" s="52" t="s">
        <v>272</v>
      </c>
      <c r="AB41" s="52" t="s">
        <v>272</v>
      </c>
      <c r="AC41" s="52" t="s">
        <v>272</v>
      </c>
    </row>
    <row r="42" spans="1:29" ht="44.5" customHeight="1">
      <c r="A42" s="40" t="s">
        <v>156</v>
      </c>
      <c r="B42" s="40" t="s">
        <v>157</v>
      </c>
      <c r="C42" s="40" t="s">
        <v>158</v>
      </c>
      <c r="D42" s="54" t="str">
        <f>_xlfn.XLOOKUP(A42,'[1]CP List'!$B$3:$B$500,'[1]CP List'!$H$3:$H$500,,,)</f>
        <v>https://recportal.co.uk/group/guest/-/extending-r0067-functionality-to-erda</v>
      </c>
      <c r="E42" s="60" t="str">
        <f t="shared" si="0"/>
        <v>Link</v>
      </c>
      <c r="F42" s="40" t="s">
        <v>434</v>
      </c>
      <c r="G42" s="40" t="s">
        <v>288</v>
      </c>
      <c r="H42" s="40" t="s">
        <v>404</v>
      </c>
      <c r="I42" s="52">
        <v>45609</v>
      </c>
      <c r="J42" s="40" t="s">
        <v>265</v>
      </c>
      <c r="K42" s="40" t="s">
        <v>266</v>
      </c>
      <c r="L42" s="40" t="s">
        <v>369</v>
      </c>
      <c r="M42" s="40">
        <v>158</v>
      </c>
      <c r="N42" s="40" t="s">
        <v>281</v>
      </c>
      <c r="O42" s="40" t="s">
        <v>290</v>
      </c>
      <c r="P42" s="40" t="s">
        <v>282</v>
      </c>
      <c r="Q42" s="40" t="s">
        <v>435</v>
      </c>
      <c r="R42" s="40" t="s">
        <v>284</v>
      </c>
      <c r="S42" s="40" t="s">
        <v>436</v>
      </c>
      <c r="T42" s="52">
        <v>46139</v>
      </c>
      <c r="U42" s="52" t="s">
        <v>299</v>
      </c>
      <c r="V42" s="52" t="s">
        <v>437</v>
      </c>
      <c r="W42" s="52">
        <v>46147</v>
      </c>
      <c r="X42" s="52" t="s">
        <v>261</v>
      </c>
      <c r="Y42" s="62" t="s">
        <v>261</v>
      </c>
      <c r="Z42" s="53"/>
      <c r="AA42" s="52" t="s">
        <v>276</v>
      </c>
      <c r="AB42" s="52" t="s">
        <v>378</v>
      </c>
      <c r="AC42" s="52" t="s">
        <v>272</v>
      </c>
    </row>
    <row r="43" spans="1:29" ht="44.5" customHeight="1">
      <c r="A43" s="40" t="s">
        <v>159</v>
      </c>
      <c r="B43" s="40" t="s">
        <v>160</v>
      </c>
      <c r="C43" s="40" t="s">
        <v>161</v>
      </c>
      <c r="D43" s="54" t="str">
        <f>_xlfn.XLOOKUP(A43,'[1]CP List'!$B$3:$B$500,'[1]CP List'!$H$3:$H$500,,,)</f>
        <v>https://recportal.co.uk/group/guest/-/updates-to-schedule-14-measurement-transformers-commissioning-timescales</v>
      </c>
      <c r="E43" s="60" t="str">
        <f t="shared" si="0"/>
        <v>Link</v>
      </c>
      <c r="F43" s="40" t="s">
        <v>315</v>
      </c>
      <c r="G43" s="40" t="s">
        <v>288</v>
      </c>
      <c r="H43" s="40" t="s">
        <v>315</v>
      </c>
      <c r="I43" s="52">
        <v>45924</v>
      </c>
      <c r="J43" s="40" t="s">
        <v>307</v>
      </c>
      <c r="K43" s="40" t="s">
        <v>266</v>
      </c>
      <c r="L43" s="40" t="s">
        <v>267</v>
      </c>
      <c r="M43" s="40">
        <v>115</v>
      </c>
      <c r="N43" s="40" t="s">
        <v>281</v>
      </c>
      <c r="O43" s="40" t="s">
        <v>344</v>
      </c>
      <c r="P43" s="40" t="s">
        <v>282</v>
      </c>
      <c r="Q43" s="40" t="s">
        <v>438</v>
      </c>
      <c r="R43" s="40" t="s">
        <v>284</v>
      </c>
      <c r="S43" s="40" t="s">
        <v>355</v>
      </c>
      <c r="T43" s="52">
        <v>46122</v>
      </c>
      <c r="U43" s="52" t="s">
        <v>304</v>
      </c>
      <c r="V43" s="52" t="s">
        <v>356</v>
      </c>
      <c r="W43" s="52">
        <v>46150</v>
      </c>
      <c r="X43" s="52" t="s">
        <v>261</v>
      </c>
      <c r="Y43" s="62" t="s">
        <v>261</v>
      </c>
      <c r="Z43" s="53"/>
      <c r="AA43" s="52" t="s">
        <v>272</v>
      </c>
      <c r="AB43" s="52" t="s">
        <v>272</v>
      </c>
      <c r="AC43" s="52" t="s">
        <v>272</v>
      </c>
    </row>
    <row r="44" spans="1:29" ht="44.5" customHeight="1">
      <c r="A44" s="40" t="s">
        <v>162</v>
      </c>
      <c r="B44" s="40" t="s">
        <v>163</v>
      </c>
      <c r="C44" s="40" t="s">
        <v>164</v>
      </c>
      <c r="D44" s="54" t="str">
        <f>_xlfn.XLOOKUP(A44,'[1]CP List'!$B$3:$B$500,'[1]CP List'!$H$3:$H$500,,,)</f>
        <v>https://recportal.co.uk/group/guest/-/organisations-with-multiple-role-types-ees-and-sdep-access</v>
      </c>
      <c r="E44" s="60" t="str">
        <f t="shared" si="0"/>
        <v>Link</v>
      </c>
      <c r="F44" s="40" t="s">
        <v>315</v>
      </c>
      <c r="G44" s="40" t="s">
        <v>288</v>
      </c>
      <c r="H44" s="40" t="s">
        <v>315</v>
      </c>
      <c r="I44" s="52">
        <v>45924</v>
      </c>
      <c r="J44" s="40" t="s">
        <v>330</v>
      </c>
      <c r="K44" s="40" t="s">
        <v>266</v>
      </c>
      <c r="L44" s="40" t="s">
        <v>369</v>
      </c>
      <c r="M44" s="40">
        <v>160</v>
      </c>
      <c r="N44" s="40" t="s">
        <v>281</v>
      </c>
      <c r="O44" s="40" t="s">
        <v>290</v>
      </c>
      <c r="P44" s="40" t="s">
        <v>270</v>
      </c>
      <c r="Q44" s="40" t="s">
        <v>439</v>
      </c>
      <c r="R44" s="40" t="s">
        <v>4</v>
      </c>
      <c r="S44" s="40" t="s">
        <v>440</v>
      </c>
      <c r="T44" s="52">
        <v>46104</v>
      </c>
      <c r="U44" s="52" t="s">
        <v>299</v>
      </c>
      <c r="V44" s="52" t="s">
        <v>441</v>
      </c>
      <c r="W44" s="52">
        <v>46173</v>
      </c>
      <c r="X44" s="52" t="s">
        <v>261</v>
      </c>
      <c r="Y44" s="62" t="s">
        <v>261</v>
      </c>
      <c r="Z44" s="53"/>
      <c r="AA44" s="52" t="s">
        <v>272</v>
      </c>
      <c r="AB44" s="52" t="s">
        <v>276</v>
      </c>
      <c r="AC44" s="52" t="s">
        <v>272</v>
      </c>
    </row>
    <row r="45" spans="1:29" ht="44.5" customHeight="1">
      <c r="A45" s="40" t="s">
        <v>165</v>
      </c>
      <c r="B45" s="40" t="s">
        <v>166</v>
      </c>
      <c r="C45" s="40" t="s">
        <v>167</v>
      </c>
      <c r="D45" s="54" t="str">
        <f>_xlfn.XLOOKUP(A45,'[1]CP List'!$B$3:$B$500,'[1]CP List'!$H$3:$H$500,,,)</f>
        <v>https://recportal.co.uk/group/guest/-/clarification-on-detailed-impact-assessment-activities</v>
      </c>
      <c r="E45" s="60" t="str">
        <f t="shared" si="0"/>
        <v>Link</v>
      </c>
      <c r="F45" s="40" t="s">
        <v>442</v>
      </c>
      <c r="G45" s="40" t="s">
        <v>288</v>
      </c>
      <c r="H45" s="40" t="s">
        <v>404</v>
      </c>
      <c r="I45" s="52">
        <v>45771</v>
      </c>
      <c r="J45" s="40" t="s">
        <v>307</v>
      </c>
      <c r="K45" s="40" t="s">
        <v>266</v>
      </c>
      <c r="L45" s="40" t="s">
        <v>296</v>
      </c>
      <c r="M45" s="40">
        <v>94</v>
      </c>
      <c r="N45" s="40" t="s">
        <v>281</v>
      </c>
      <c r="O45" s="40" t="s">
        <v>269</v>
      </c>
      <c r="P45" s="40" t="s">
        <v>270</v>
      </c>
      <c r="Q45" s="40" t="s">
        <v>338</v>
      </c>
      <c r="R45" s="40" t="s">
        <v>272</v>
      </c>
      <c r="S45" s="40" t="s">
        <v>443</v>
      </c>
      <c r="T45" s="52">
        <v>46133</v>
      </c>
      <c r="U45" s="52" t="s">
        <v>413</v>
      </c>
      <c r="V45" s="52" t="s">
        <v>444</v>
      </c>
      <c r="W45" s="52">
        <v>46149</v>
      </c>
      <c r="X45" s="52">
        <v>46133</v>
      </c>
      <c r="Y45" s="62">
        <v>259</v>
      </c>
      <c r="Z45" s="53"/>
      <c r="AA45" s="52" t="s">
        <v>276</v>
      </c>
      <c r="AB45" s="52" t="s">
        <v>272</v>
      </c>
      <c r="AC45" s="52" t="s">
        <v>272</v>
      </c>
    </row>
    <row r="46" spans="1:29" ht="44.5" customHeight="1">
      <c r="A46" s="40" t="s">
        <v>168</v>
      </c>
      <c r="B46" s="40" t="s">
        <v>169</v>
      </c>
      <c r="C46" s="40" t="s">
        <v>170</v>
      </c>
      <c r="D46" s="54" t="str">
        <f>_xlfn.XLOOKUP(A46,'[1]CP List'!$B$3:$B$500,'[1]CP List'!$H$3:$H$500,,,)</f>
        <v>https://recportal.co.uk/group/guest/-/ees-legacy-data-item-api-service</v>
      </c>
      <c r="E46" s="60" t="str">
        <f t="shared" si="0"/>
        <v>Link</v>
      </c>
      <c r="F46" s="40" t="s">
        <v>445</v>
      </c>
      <c r="G46" s="40" t="s">
        <v>446</v>
      </c>
      <c r="H46" s="40" t="s">
        <v>315</v>
      </c>
      <c r="I46" s="52">
        <v>45953</v>
      </c>
      <c r="J46" s="40" t="s">
        <v>265</v>
      </c>
      <c r="K46" s="40" t="s">
        <v>266</v>
      </c>
      <c r="L46" s="40" t="s">
        <v>296</v>
      </c>
      <c r="M46" s="40">
        <v>96</v>
      </c>
      <c r="N46" s="40" t="s">
        <v>281</v>
      </c>
      <c r="O46" s="40" t="s">
        <v>269</v>
      </c>
      <c r="P46" s="40" t="s">
        <v>282</v>
      </c>
      <c r="Q46" s="40" t="s">
        <v>447</v>
      </c>
      <c r="R46" s="40" t="s">
        <v>272</v>
      </c>
      <c r="S46" s="40" t="s">
        <v>355</v>
      </c>
      <c r="T46" s="52">
        <v>46141</v>
      </c>
      <c r="U46" s="52" t="s">
        <v>304</v>
      </c>
      <c r="V46" s="52" t="s">
        <v>448</v>
      </c>
      <c r="W46" s="52">
        <v>46163</v>
      </c>
      <c r="X46" s="52" t="s">
        <v>261</v>
      </c>
      <c r="Y46" s="62" t="s">
        <v>261</v>
      </c>
      <c r="Z46" s="53"/>
      <c r="AA46" s="52" t="s">
        <v>272</v>
      </c>
      <c r="AB46" s="52" t="s">
        <v>272</v>
      </c>
      <c r="AC46" s="52" t="s">
        <v>272</v>
      </c>
    </row>
    <row r="47" spans="1:29" ht="44.5" customHeight="1">
      <c r="A47" s="40" t="s">
        <v>171</v>
      </c>
      <c r="B47" s="40" t="s">
        <v>172</v>
      </c>
      <c r="C47" s="40" t="s">
        <v>173</v>
      </c>
      <c r="D47" s="54" t="str">
        <f>_xlfn.XLOOKUP(A47,'[1]CP List'!$B$3:$B$500,'[1]CP List'!$H$3:$H$500,,,)</f>
        <v>https://recportal.co.uk/group/guest/-/additions-to-schedule-1-interpretations-and-definitions</v>
      </c>
      <c r="E47" s="60" t="str">
        <f t="shared" si="0"/>
        <v>Link</v>
      </c>
      <c r="F47" s="40" t="s">
        <v>315</v>
      </c>
      <c r="G47" s="40" t="s">
        <v>288</v>
      </c>
      <c r="H47" s="40" t="s">
        <v>315</v>
      </c>
      <c r="I47" s="52">
        <v>45959</v>
      </c>
      <c r="J47" s="40" t="s">
        <v>307</v>
      </c>
      <c r="K47" s="40" t="s">
        <v>266</v>
      </c>
      <c r="L47" s="40" t="s">
        <v>296</v>
      </c>
      <c r="M47" s="40">
        <v>66</v>
      </c>
      <c r="N47" s="40" t="s">
        <v>281</v>
      </c>
      <c r="O47" s="40" t="s">
        <v>269</v>
      </c>
      <c r="P47" s="40" t="s">
        <v>270</v>
      </c>
      <c r="Q47" s="40" t="s">
        <v>338</v>
      </c>
      <c r="R47" s="40" t="s">
        <v>272</v>
      </c>
      <c r="S47" s="40" t="s">
        <v>449</v>
      </c>
      <c r="T47" s="52">
        <v>46134</v>
      </c>
      <c r="U47" s="52" t="s">
        <v>293</v>
      </c>
      <c r="V47" s="52" t="s">
        <v>332</v>
      </c>
      <c r="W47" s="52">
        <v>46149</v>
      </c>
      <c r="X47" s="52">
        <v>46133</v>
      </c>
      <c r="Y47" s="62">
        <v>125</v>
      </c>
      <c r="Z47" s="53"/>
      <c r="AA47" s="52" t="s">
        <v>272</v>
      </c>
      <c r="AB47" s="52" t="s">
        <v>272</v>
      </c>
      <c r="AC47" s="52" t="s">
        <v>272</v>
      </c>
    </row>
    <row r="48" spans="1:29" ht="44.5" customHeight="1">
      <c r="A48" s="40" t="s">
        <v>174</v>
      </c>
      <c r="B48" s="40" t="s">
        <v>175</v>
      </c>
      <c r="C48" s="40" t="s">
        <v>176</v>
      </c>
      <c r="D48" s="54" t="str">
        <f>_xlfn.XLOOKUP(A48,'[1]CP List'!$B$3:$B$500,'[1]CP List'!$H$3:$H$500,,,)</f>
        <v>https://recportal.co.uk/group/guest/-/change/update-to-the-io253-proposed-solution-to-include-suppliers-to-the-obligation</v>
      </c>
      <c r="E48" s="60" t="str">
        <f t="shared" si="0"/>
        <v>Link</v>
      </c>
      <c r="F48" s="40" t="s">
        <v>450</v>
      </c>
      <c r="G48" s="40" t="s">
        <v>451</v>
      </c>
      <c r="H48" s="40" t="s">
        <v>279</v>
      </c>
      <c r="I48" s="52">
        <v>45959</v>
      </c>
      <c r="J48" s="40" t="s">
        <v>4</v>
      </c>
      <c r="K48" s="40" t="s">
        <v>4</v>
      </c>
      <c r="L48" s="40" t="s">
        <v>4</v>
      </c>
      <c r="M48" s="40" t="s">
        <v>4</v>
      </c>
      <c r="N48" s="40" t="s">
        <v>4</v>
      </c>
      <c r="O48" s="40" t="s">
        <v>4</v>
      </c>
      <c r="P48" s="40" t="s">
        <v>4</v>
      </c>
      <c r="Q48" s="40" t="s">
        <v>4</v>
      </c>
      <c r="R48" s="40" t="s">
        <v>272</v>
      </c>
      <c r="S48" s="40" t="s">
        <v>452</v>
      </c>
      <c r="T48" s="52">
        <v>46083</v>
      </c>
      <c r="U48" s="52" t="s">
        <v>274</v>
      </c>
      <c r="V48" s="52" t="s">
        <v>453</v>
      </c>
      <c r="W48" s="52">
        <v>46150</v>
      </c>
      <c r="X48" s="52" t="s">
        <v>261</v>
      </c>
      <c r="Y48" s="62" t="s">
        <v>261</v>
      </c>
      <c r="Z48" s="53"/>
      <c r="AA48" s="52" t="s">
        <v>272</v>
      </c>
      <c r="AB48" s="52" t="s">
        <v>4</v>
      </c>
      <c r="AC48" s="52" t="s">
        <v>4</v>
      </c>
    </row>
    <row r="49" spans="1:29" ht="44.5" customHeight="1">
      <c r="A49" s="40" t="s">
        <v>177</v>
      </c>
      <c r="B49" s="40" t="s">
        <v>178</v>
      </c>
      <c r="C49" s="40" t="s">
        <v>179</v>
      </c>
      <c r="D49" s="54" t="str">
        <f>_xlfn.XLOOKUP(A49,'[1]CP List'!$B$3:$B$500,'[1]CP List'!$H$3:$H$500,,,)</f>
        <v>https://recportal.co.uk/group/guest/-/implementation-of-if-051-data-refresh-in-ees-for-bsc-cp1607</v>
      </c>
      <c r="E49" s="60" t="str">
        <f t="shared" si="0"/>
        <v>Link</v>
      </c>
      <c r="F49" s="40" t="s">
        <v>454</v>
      </c>
      <c r="G49" s="40" t="s">
        <v>288</v>
      </c>
      <c r="H49" s="40" t="s">
        <v>289</v>
      </c>
      <c r="I49" s="52">
        <v>45987</v>
      </c>
      <c r="J49" s="40" t="s">
        <v>265</v>
      </c>
      <c r="K49" s="40" t="s">
        <v>266</v>
      </c>
      <c r="L49" s="40" t="s">
        <v>369</v>
      </c>
      <c r="M49" s="40">
        <v>158</v>
      </c>
      <c r="N49" s="40" t="s">
        <v>281</v>
      </c>
      <c r="O49" s="40" t="s">
        <v>290</v>
      </c>
      <c r="P49" s="40" t="s">
        <v>282</v>
      </c>
      <c r="Q49" s="40" t="s">
        <v>455</v>
      </c>
      <c r="R49" s="40" t="s">
        <v>456</v>
      </c>
      <c r="S49" s="40" t="s">
        <v>457</v>
      </c>
      <c r="T49" s="52">
        <v>46141</v>
      </c>
      <c r="U49" s="52" t="s">
        <v>304</v>
      </c>
      <c r="V49" s="52" t="s">
        <v>458</v>
      </c>
      <c r="W49" s="52">
        <v>46160</v>
      </c>
      <c r="X49" s="52" t="s">
        <v>261</v>
      </c>
      <c r="Y49" s="62" t="s">
        <v>261</v>
      </c>
      <c r="Z49" s="53"/>
      <c r="AA49" s="52" t="s">
        <v>272</v>
      </c>
      <c r="AB49" s="52" t="s">
        <v>276</v>
      </c>
      <c r="AC49" s="52" t="s">
        <v>272</v>
      </c>
    </row>
    <row r="50" spans="1:29" ht="44.5" customHeight="1">
      <c r="A50" s="40" t="s">
        <v>180</v>
      </c>
      <c r="B50" s="40" t="s">
        <v>181</v>
      </c>
      <c r="C50" s="40" t="s">
        <v>182</v>
      </c>
      <c r="D50" s="54" t="str">
        <f>_xlfn.XLOOKUP(A50,'[1]CP List'!$B$3:$B$500,'[1]CP List'!$H$3:$H$500,,,)</f>
        <v>https://recportal.co.uk/group/guest/-/registration-id-required-for-mhhs-appointments</v>
      </c>
      <c r="E50" s="60" t="str">
        <f t="shared" si="0"/>
        <v>Link</v>
      </c>
      <c r="F50" s="40" t="s">
        <v>418</v>
      </c>
      <c r="G50" s="40" t="s">
        <v>350</v>
      </c>
      <c r="H50" s="40" t="s">
        <v>404</v>
      </c>
      <c r="I50" s="52">
        <v>45988</v>
      </c>
      <c r="J50" s="40" t="s">
        <v>330</v>
      </c>
      <c r="K50" s="40" t="s">
        <v>266</v>
      </c>
      <c r="L50" s="40" t="s">
        <v>369</v>
      </c>
      <c r="M50" s="40">
        <v>168</v>
      </c>
      <c r="N50" s="40" t="s">
        <v>281</v>
      </c>
      <c r="O50" s="40" t="s">
        <v>269</v>
      </c>
      <c r="P50" s="40" t="s">
        <v>282</v>
      </c>
      <c r="Q50" s="40" t="s">
        <v>459</v>
      </c>
      <c r="R50" s="40" t="s">
        <v>456</v>
      </c>
      <c r="S50" s="40" t="s">
        <v>460</v>
      </c>
      <c r="T50" s="52">
        <v>46106</v>
      </c>
      <c r="U50" s="52" t="s">
        <v>299</v>
      </c>
      <c r="V50" s="52" t="s">
        <v>461</v>
      </c>
      <c r="W50" s="52">
        <v>46143</v>
      </c>
      <c r="X50" s="52" t="s">
        <v>261</v>
      </c>
      <c r="Y50" s="62" t="s">
        <v>261</v>
      </c>
      <c r="Z50" s="53"/>
      <c r="AA50" s="52" t="s">
        <v>4</v>
      </c>
      <c r="AB50" s="52" t="s">
        <v>4</v>
      </c>
      <c r="AC50" s="52" t="s">
        <v>272</v>
      </c>
    </row>
    <row r="51" spans="1:29" ht="44.5" customHeight="1">
      <c r="A51" s="40" t="s">
        <v>183</v>
      </c>
      <c r="B51" s="40" t="s">
        <v>184</v>
      </c>
      <c r="C51" s="40" t="s">
        <v>185</v>
      </c>
      <c r="D51" s="54" t="str">
        <f>_xlfn.XLOOKUP(A51,'[1]CP List'!$B$3:$B$500,'[1]CP List'!$H$3:$H$500,,,)</f>
        <v>https://recportal.co.uk/group/guest/-/meter-manufacturers-make-and-type-not-populated-in-smrs</v>
      </c>
      <c r="E51" s="60" t="str">
        <f t="shared" si="0"/>
        <v>Link</v>
      </c>
      <c r="F51" s="40" t="s">
        <v>418</v>
      </c>
      <c r="G51" s="40" t="s">
        <v>350</v>
      </c>
      <c r="H51" s="40" t="s">
        <v>264</v>
      </c>
      <c r="I51" s="52">
        <v>45988</v>
      </c>
      <c r="J51" s="40" t="s">
        <v>4</v>
      </c>
      <c r="K51" s="40" t="s">
        <v>266</v>
      </c>
      <c r="L51" s="40" t="s">
        <v>296</v>
      </c>
      <c r="M51" s="40">
        <v>77</v>
      </c>
      <c r="N51" s="40" t="s">
        <v>281</v>
      </c>
      <c r="O51" s="40" t="s">
        <v>290</v>
      </c>
      <c r="P51" s="40" t="s">
        <v>282</v>
      </c>
      <c r="Q51" s="40" t="s">
        <v>462</v>
      </c>
      <c r="R51" s="40" t="s">
        <v>456</v>
      </c>
      <c r="S51" s="40" t="s">
        <v>463</v>
      </c>
      <c r="T51" s="52">
        <v>46114</v>
      </c>
      <c r="U51" s="52" t="s">
        <v>299</v>
      </c>
      <c r="V51" s="52" t="s">
        <v>464</v>
      </c>
      <c r="W51" s="52">
        <v>46150</v>
      </c>
      <c r="X51" s="52" t="s">
        <v>261</v>
      </c>
      <c r="Y51" s="62" t="s">
        <v>261</v>
      </c>
      <c r="Z51" s="53"/>
      <c r="AA51" s="52" t="s">
        <v>272</v>
      </c>
      <c r="AB51" s="52" t="s">
        <v>272</v>
      </c>
      <c r="AC51" s="52" t="s">
        <v>272</v>
      </c>
    </row>
    <row r="52" spans="1:29" ht="44.5" customHeight="1">
      <c r="A52" s="40" t="s">
        <v>186</v>
      </c>
      <c r="B52" s="40" t="s">
        <v>187</v>
      </c>
      <c r="C52" s="40" t="s">
        <v>188</v>
      </c>
      <c r="D52" s="54" t="str">
        <f>_xlfn.XLOOKUP(A52,'[1]CP List'!$B$3:$B$500,'[1]CP List'!$H$3:$H$500,,,)</f>
        <v>https://recportal.co.uk/group/guest/-/data-latency-targets-for-the-ges-service-definition</v>
      </c>
      <c r="E52" s="60" t="str">
        <f t="shared" si="0"/>
        <v>Link</v>
      </c>
      <c r="F52" s="40" t="s">
        <v>319</v>
      </c>
      <c r="G52" s="40" t="s">
        <v>350</v>
      </c>
      <c r="H52" s="40" t="s">
        <v>295</v>
      </c>
      <c r="I52" s="52">
        <v>45989</v>
      </c>
      <c r="J52" s="40" t="s">
        <v>307</v>
      </c>
      <c r="K52" s="40" t="s">
        <v>266</v>
      </c>
      <c r="L52" s="40" t="s">
        <v>296</v>
      </c>
      <c r="M52" s="40">
        <v>92</v>
      </c>
      <c r="N52" s="40" t="s">
        <v>281</v>
      </c>
      <c r="O52" s="40" t="s">
        <v>290</v>
      </c>
      <c r="P52" s="40" t="s">
        <v>316</v>
      </c>
      <c r="Q52" s="40" t="s">
        <v>465</v>
      </c>
      <c r="R52" s="40" t="s">
        <v>272</v>
      </c>
      <c r="S52" s="40" t="s">
        <v>466</v>
      </c>
      <c r="T52" s="52">
        <v>46106</v>
      </c>
      <c r="U52" s="52" t="s">
        <v>293</v>
      </c>
      <c r="V52" s="52" t="s">
        <v>293</v>
      </c>
      <c r="W52" s="52">
        <v>46199</v>
      </c>
      <c r="X52" s="52">
        <v>46106</v>
      </c>
      <c r="Y52" s="62">
        <v>84</v>
      </c>
      <c r="Z52" s="53"/>
      <c r="AA52" s="52" t="s">
        <v>272</v>
      </c>
      <c r="AB52" s="52" t="s">
        <v>272</v>
      </c>
      <c r="AC52" s="52" t="s">
        <v>276</v>
      </c>
    </row>
    <row r="53" spans="1:29" ht="44.5" customHeight="1">
      <c r="A53" s="40" t="s">
        <v>189</v>
      </c>
      <c r="B53" s="40" t="s">
        <v>190</v>
      </c>
      <c r="C53" s="40" t="s">
        <v>191</v>
      </c>
      <c r="D53" s="54" t="str">
        <f>_xlfn.XLOOKUP(A53,'[1]CP List'!$B$3:$B$500,'[1]CP List'!$H$3:$H$500,,,)</f>
        <v>https://recportal.co.uk/group/guest/-/amendments-to-d0312-to-align-with-bsc-cp1622</v>
      </c>
      <c r="E53" s="60" t="str">
        <f t="shared" si="0"/>
        <v>Link</v>
      </c>
      <c r="F53" s="40" t="s">
        <v>315</v>
      </c>
      <c r="G53" s="40" t="s">
        <v>467</v>
      </c>
      <c r="H53" s="40" t="s">
        <v>315</v>
      </c>
      <c r="I53" s="52">
        <v>46000</v>
      </c>
      <c r="J53" s="40" t="s">
        <v>330</v>
      </c>
      <c r="K53" s="40" t="s">
        <v>468</v>
      </c>
      <c r="L53" s="40" t="s">
        <v>369</v>
      </c>
      <c r="M53" s="40">
        <v>156</v>
      </c>
      <c r="N53" s="40" t="s">
        <v>281</v>
      </c>
      <c r="O53" s="40" t="s">
        <v>290</v>
      </c>
      <c r="P53" s="40" t="s">
        <v>282</v>
      </c>
      <c r="Q53" s="40" t="s">
        <v>469</v>
      </c>
      <c r="R53" s="40" t="s">
        <v>456</v>
      </c>
      <c r="S53" s="40" t="s">
        <v>449</v>
      </c>
      <c r="T53" s="52">
        <v>46141</v>
      </c>
      <c r="U53" s="52" t="s">
        <v>293</v>
      </c>
      <c r="V53" s="52" t="s">
        <v>332</v>
      </c>
      <c r="W53" s="52">
        <v>46156</v>
      </c>
      <c r="X53" s="52">
        <v>46141</v>
      </c>
      <c r="Y53" s="62">
        <v>102</v>
      </c>
      <c r="Z53" s="53"/>
      <c r="AA53" s="52" t="s">
        <v>272</v>
      </c>
      <c r="AB53" s="52" t="s">
        <v>272</v>
      </c>
      <c r="AC53" s="52" t="s">
        <v>272</v>
      </c>
    </row>
    <row r="54" spans="1:29" ht="44.5" customHeight="1">
      <c r="A54" s="40" t="s">
        <v>192</v>
      </c>
      <c r="B54" s="40" t="s">
        <v>193</v>
      </c>
      <c r="C54" s="40" t="s">
        <v>194</v>
      </c>
      <c r="D54" s="54" t="str">
        <f>_xlfn.XLOOKUP(A54,'[1]CP List'!$B$3:$B$500,'[1]CP List'!$H$3:$H$500,,,)</f>
        <v>https://recportal.co.uk/group/guest/-/updates-to-enquiry-service-api-endpoints-to-support-migration-to-recco-s-api-gateway</v>
      </c>
      <c r="E54" s="60" t="str">
        <f t="shared" si="0"/>
        <v>Link</v>
      </c>
      <c r="F54" s="40" t="s">
        <v>319</v>
      </c>
      <c r="G54" s="40" t="s">
        <v>350</v>
      </c>
      <c r="H54" s="40" t="s">
        <v>289</v>
      </c>
      <c r="I54" s="52">
        <v>46001</v>
      </c>
      <c r="J54" s="40" t="s">
        <v>4</v>
      </c>
      <c r="K54" s="40" t="s">
        <v>266</v>
      </c>
      <c r="L54" s="40" t="s">
        <v>4</v>
      </c>
      <c r="M54" s="40" t="s">
        <v>4</v>
      </c>
      <c r="N54" s="40" t="s">
        <v>281</v>
      </c>
      <c r="O54" s="40" t="s">
        <v>290</v>
      </c>
      <c r="P54" s="40" t="s">
        <v>270</v>
      </c>
      <c r="Q54" s="40" t="s">
        <v>470</v>
      </c>
      <c r="R54" s="40" t="s">
        <v>284</v>
      </c>
      <c r="S54" s="40" t="s">
        <v>471</v>
      </c>
      <c r="T54" s="52">
        <v>46140</v>
      </c>
      <c r="U54" s="52" t="s">
        <v>274</v>
      </c>
      <c r="V54" s="52" t="s">
        <v>472</v>
      </c>
      <c r="W54" s="52">
        <v>46174</v>
      </c>
      <c r="X54" s="52" t="s">
        <v>261</v>
      </c>
      <c r="Y54" s="62" t="s">
        <v>261</v>
      </c>
      <c r="Z54" s="53"/>
      <c r="AA54" s="52" t="s">
        <v>272</v>
      </c>
      <c r="AB54" s="52" t="s">
        <v>276</v>
      </c>
      <c r="AC54" s="52" t="s">
        <v>276</v>
      </c>
    </row>
    <row r="55" spans="1:29" ht="44.5" customHeight="1">
      <c r="A55" s="40" t="s">
        <v>195</v>
      </c>
      <c r="B55" s="40" t="s">
        <v>196</v>
      </c>
      <c r="C55" s="40" t="s">
        <v>197</v>
      </c>
      <c r="D55" s="54" t="str">
        <f>_xlfn.XLOOKUP(A55,'[1]CP List'!$B$3:$B$500,'[1]CP List'!$H$3:$H$500,,,)</f>
        <v>https://recportal.co.uk/group/guest/-/provision-of-data-to-the-ges-provider</v>
      </c>
      <c r="E55" s="60" t="str">
        <f t="shared" si="0"/>
        <v>Link</v>
      </c>
      <c r="F55" s="40" t="s">
        <v>319</v>
      </c>
      <c r="G55" s="40" t="s">
        <v>350</v>
      </c>
      <c r="H55" s="40" t="s">
        <v>289</v>
      </c>
      <c r="I55" s="52">
        <v>46001</v>
      </c>
      <c r="J55" s="40" t="s">
        <v>307</v>
      </c>
      <c r="K55" s="40" t="s">
        <v>266</v>
      </c>
      <c r="L55" s="40" t="s">
        <v>267</v>
      </c>
      <c r="M55" s="40">
        <v>122</v>
      </c>
      <c r="N55" s="40" t="s">
        <v>281</v>
      </c>
      <c r="O55" s="40" t="s">
        <v>290</v>
      </c>
      <c r="P55" s="40" t="s">
        <v>316</v>
      </c>
      <c r="Q55" s="40" t="s">
        <v>473</v>
      </c>
      <c r="R55" s="40" t="s">
        <v>272</v>
      </c>
      <c r="S55" s="40" t="s">
        <v>474</v>
      </c>
      <c r="T55" s="52">
        <v>46127</v>
      </c>
      <c r="U55" s="52" t="s">
        <v>299</v>
      </c>
      <c r="V55" s="52" t="s">
        <v>475</v>
      </c>
      <c r="W55" s="52">
        <v>46296</v>
      </c>
      <c r="X55" s="52" t="s">
        <v>261</v>
      </c>
      <c r="Y55" s="62" t="s">
        <v>261</v>
      </c>
      <c r="Z55" s="53"/>
      <c r="AA55" s="52" t="s">
        <v>272</v>
      </c>
      <c r="AB55" s="52" t="s">
        <v>276</v>
      </c>
      <c r="AC55" s="52" t="s">
        <v>276</v>
      </c>
    </row>
    <row r="56" spans="1:29" ht="44.5" customHeight="1">
      <c r="A56" s="40" t="s">
        <v>198</v>
      </c>
      <c r="B56" s="40" t="s">
        <v>199</v>
      </c>
      <c r="C56" s="40" t="s">
        <v>200</v>
      </c>
      <c r="D56" s="54" t="str">
        <f>_xlfn.XLOOKUP(A56,'[1]CP List'!$B$3:$B$500,'[1]CP List'!$H$3:$H$500,,,)</f>
        <v>https://recportal.co.uk/group/guest/-/implementation-of-ofgem-led-code-modification-prioritisation-within-the-rec</v>
      </c>
      <c r="E56" s="60" t="str">
        <f t="shared" si="0"/>
        <v>Link</v>
      </c>
      <c r="F56" s="40" t="s">
        <v>476</v>
      </c>
      <c r="G56" s="40" t="s">
        <v>350</v>
      </c>
      <c r="H56" s="40" t="s">
        <v>295</v>
      </c>
      <c r="I56" s="52">
        <v>46028</v>
      </c>
      <c r="J56" s="40" t="s">
        <v>307</v>
      </c>
      <c r="K56" s="40" t="s">
        <v>266</v>
      </c>
      <c r="L56" s="40" t="s">
        <v>477</v>
      </c>
      <c r="M56" s="40">
        <v>258</v>
      </c>
      <c r="N56" s="40" t="s">
        <v>478</v>
      </c>
      <c r="O56" s="40" t="s">
        <v>269</v>
      </c>
      <c r="P56" s="40" t="s">
        <v>270</v>
      </c>
      <c r="Q56" s="40" t="s">
        <v>479</v>
      </c>
      <c r="R56" s="40" t="s">
        <v>272</v>
      </c>
      <c r="S56" s="40" t="s">
        <v>480</v>
      </c>
      <c r="T56" s="52">
        <v>46084</v>
      </c>
      <c r="U56" s="52" t="s">
        <v>299</v>
      </c>
      <c r="V56" s="52" t="s">
        <v>294</v>
      </c>
      <c r="W56" s="52" t="s">
        <v>4</v>
      </c>
      <c r="X56" s="52">
        <v>46084</v>
      </c>
      <c r="Y56" s="62">
        <v>41</v>
      </c>
      <c r="Z56" s="53"/>
      <c r="AA56" s="52" t="s">
        <v>4</v>
      </c>
      <c r="AB56" s="52" t="s">
        <v>4</v>
      </c>
      <c r="AC56" s="52" t="s">
        <v>276</v>
      </c>
    </row>
    <row r="57" spans="1:29" ht="44.5" customHeight="1">
      <c r="A57" s="40" t="s">
        <v>201</v>
      </c>
      <c r="B57" s="40" t="s">
        <v>202</v>
      </c>
      <c r="C57" s="40" t="s">
        <v>203</v>
      </c>
      <c r="D57" s="54" t="str">
        <f>_xlfn.XLOOKUP(A57,'[1]CP List'!$B$3:$B$500,'[1]CP List'!$H$3:$H$500,,,)</f>
        <v>https://recportal.co.uk/group/guest/-/categorisation-of-gas-address-amendment-sdep-cases</v>
      </c>
      <c r="E57" s="60" t="str">
        <f t="shared" si="0"/>
        <v>Link</v>
      </c>
      <c r="F57" s="40" t="s">
        <v>421</v>
      </c>
      <c r="G57" s="40" t="s">
        <v>481</v>
      </c>
      <c r="H57" s="40" t="s">
        <v>261</v>
      </c>
      <c r="I57" s="52">
        <v>46031</v>
      </c>
      <c r="J57" s="40" t="s">
        <v>4</v>
      </c>
      <c r="K57" s="40" t="s">
        <v>266</v>
      </c>
      <c r="L57" s="40" t="s">
        <v>296</v>
      </c>
      <c r="M57" s="40">
        <v>83</v>
      </c>
      <c r="N57" s="40" t="s">
        <v>281</v>
      </c>
      <c r="O57" s="40" t="s">
        <v>4</v>
      </c>
      <c r="P57" s="40" t="s">
        <v>4</v>
      </c>
      <c r="Q57" s="40" t="s">
        <v>4</v>
      </c>
      <c r="R57" s="40" t="s">
        <v>272</v>
      </c>
      <c r="S57" s="40" t="s">
        <v>482</v>
      </c>
      <c r="T57" s="52">
        <v>46037</v>
      </c>
      <c r="U57" s="52" t="s">
        <v>274</v>
      </c>
      <c r="V57" s="52" t="s">
        <v>261</v>
      </c>
      <c r="W57" s="52" t="s">
        <v>261</v>
      </c>
      <c r="X57" s="52" t="s">
        <v>261</v>
      </c>
      <c r="Y57" s="62" t="s">
        <v>261</v>
      </c>
      <c r="Z57" s="53"/>
      <c r="AA57" s="52" t="s">
        <v>4</v>
      </c>
      <c r="AB57" s="52" t="s">
        <v>4</v>
      </c>
      <c r="AC57" s="52" t="s">
        <v>272</v>
      </c>
    </row>
    <row r="58" spans="1:29" ht="44.5" customHeight="1">
      <c r="A58" s="40" t="s">
        <v>204</v>
      </c>
      <c r="B58" s="40" t="s">
        <v>205</v>
      </c>
      <c r="C58" s="40" t="s">
        <v>206</v>
      </c>
      <c r="D58" s="54" t="str">
        <f>_xlfn.XLOOKUP(A58,'[1]CP List'!$B$3:$B$500,'[1]CP List'!$H$3:$H$500,,,)</f>
        <v>https://recportal.co.uk/group/guest/-/rec-change-to-align-with-dcp467-asset-condition-reporting</v>
      </c>
      <c r="E58" s="60" t="str">
        <f t="shared" si="0"/>
        <v>Link</v>
      </c>
      <c r="F58" s="40" t="s">
        <v>315</v>
      </c>
      <c r="G58" s="40" t="s">
        <v>467</v>
      </c>
      <c r="H58" s="40" t="s">
        <v>315</v>
      </c>
      <c r="I58" s="52">
        <v>46034</v>
      </c>
      <c r="J58" s="40" t="s">
        <v>395</v>
      </c>
      <c r="K58" s="40" t="s">
        <v>266</v>
      </c>
      <c r="L58" s="40" t="s">
        <v>267</v>
      </c>
      <c r="M58" s="40">
        <v>123</v>
      </c>
      <c r="N58" s="40" t="s">
        <v>281</v>
      </c>
      <c r="O58" s="40" t="s">
        <v>344</v>
      </c>
      <c r="P58" s="40" t="s">
        <v>282</v>
      </c>
      <c r="Q58" s="40" t="s">
        <v>483</v>
      </c>
      <c r="R58" s="40" t="s">
        <v>272</v>
      </c>
      <c r="S58" s="40" t="s">
        <v>484</v>
      </c>
      <c r="T58" s="52">
        <v>46142</v>
      </c>
      <c r="U58" s="52" t="s">
        <v>304</v>
      </c>
      <c r="V58" s="52" t="s">
        <v>485</v>
      </c>
      <c r="W58" s="52">
        <v>46155</v>
      </c>
      <c r="X58" s="52" t="s">
        <v>261</v>
      </c>
      <c r="Y58" s="62" t="s">
        <v>261</v>
      </c>
      <c r="Z58" s="53"/>
      <c r="AA58" s="52" t="s">
        <v>272</v>
      </c>
      <c r="AB58" s="52" t="s">
        <v>272</v>
      </c>
      <c r="AC58" s="52" t="s">
        <v>272</v>
      </c>
    </row>
    <row r="59" spans="1:29" ht="44.5" customHeight="1">
      <c r="A59" s="40" t="s">
        <v>207</v>
      </c>
      <c r="B59" s="40" t="s">
        <v>208</v>
      </c>
      <c r="C59" s="40" t="s">
        <v>209</v>
      </c>
      <c r="D59" s="54" t="str">
        <f>_xlfn.XLOOKUP(A59,'[1]CP List'!$B$3:$B$500,'[1]CP List'!$H$3:$H$500,,,)</f>
        <v>https://recportal.co.uk/group/guest/-/release-and-licensing-of-the-comcop-logo-for-accredited-parties</v>
      </c>
      <c r="E59" s="60" t="str">
        <f t="shared" si="0"/>
        <v>Link</v>
      </c>
      <c r="F59" s="40" t="s">
        <v>430</v>
      </c>
      <c r="G59" s="40" t="s">
        <v>350</v>
      </c>
      <c r="H59" s="40" t="s">
        <v>264</v>
      </c>
      <c r="I59" s="52">
        <v>46037</v>
      </c>
      <c r="J59" s="40" t="s">
        <v>307</v>
      </c>
      <c r="K59" s="40" t="s">
        <v>266</v>
      </c>
      <c r="L59" s="40" t="s">
        <v>296</v>
      </c>
      <c r="M59" s="40">
        <v>89</v>
      </c>
      <c r="N59" s="40" t="s">
        <v>281</v>
      </c>
      <c r="O59" s="40" t="s">
        <v>269</v>
      </c>
      <c r="P59" s="40" t="s">
        <v>270</v>
      </c>
      <c r="Q59" s="40" t="s">
        <v>486</v>
      </c>
      <c r="R59" s="40" t="s">
        <v>272</v>
      </c>
      <c r="S59" s="40" t="s">
        <v>487</v>
      </c>
      <c r="T59" s="52">
        <v>46133</v>
      </c>
      <c r="U59" s="52" t="s">
        <v>488</v>
      </c>
      <c r="V59" s="52" t="s">
        <v>332</v>
      </c>
      <c r="W59" s="52">
        <v>46148</v>
      </c>
      <c r="X59" s="52">
        <v>46133</v>
      </c>
      <c r="Y59" s="62">
        <v>69</v>
      </c>
      <c r="Z59" s="53"/>
      <c r="AA59" s="52" t="s">
        <v>272</v>
      </c>
      <c r="AB59" s="52" t="s">
        <v>272</v>
      </c>
      <c r="AC59" s="52" t="s">
        <v>272</v>
      </c>
    </row>
    <row r="60" spans="1:29" ht="44.5" customHeight="1">
      <c r="A60" s="40" t="s">
        <v>210</v>
      </c>
      <c r="B60" s="40" t="s">
        <v>211</v>
      </c>
      <c r="C60" s="40" t="s">
        <v>212</v>
      </c>
      <c r="D60" s="54" t="str">
        <f>_xlfn.XLOOKUP(A60,'[1]CP List'!$B$3:$B$500,'[1]CP List'!$H$3:$H$500,,,)</f>
        <v>https://recportal.co.uk/group/guest/-/update-ccsg-tors-to-include-cross-code-prioritisation-as-per-code-reform</v>
      </c>
      <c r="E60" s="60" t="str">
        <f t="shared" si="0"/>
        <v>Link</v>
      </c>
      <c r="F60" s="40" t="s">
        <v>315</v>
      </c>
      <c r="G60" s="40" t="s">
        <v>467</v>
      </c>
      <c r="H60" s="40" t="s">
        <v>279</v>
      </c>
      <c r="I60" s="52">
        <v>46056</v>
      </c>
      <c r="J60" s="40" t="s">
        <v>4</v>
      </c>
      <c r="K60" s="40" t="s">
        <v>266</v>
      </c>
      <c r="L60" s="40" t="s">
        <v>296</v>
      </c>
      <c r="M60" s="40">
        <v>90</v>
      </c>
      <c r="N60" s="40" t="s">
        <v>281</v>
      </c>
      <c r="O60" s="40" t="s">
        <v>269</v>
      </c>
      <c r="P60" s="40" t="s">
        <v>4</v>
      </c>
      <c r="Q60" s="40" t="s">
        <v>489</v>
      </c>
      <c r="R60" s="40" t="s">
        <v>272</v>
      </c>
      <c r="S60" s="40" t="s">
        <v>490</v>
      </c>
      <c r="T60" s="52">
        <v>46139</v>
      </c>
      <c r="U60" s="52" t="s">
        <v>304</v>
      </c>
      <c r="V60" s="52" t="s">
        <v>491</v>
      </c>
      <c r="W60" s="52">
        <v>46147</v>
      </c>
      <c r="X60" s="52" t="s">
        <v>261</v>
      </c>
      <c r="Y60" s="62" t="s">
        <v>261</v>
      </c>
      <c r="Z60" s="53"/>
      <c r="AA60" s="52" t="s">
        <v>4</v>
      </c>
      <c r="AB60" s="52" t="s">
        <v>4</v>
      </c>
      <c r="AC60" s="52" t="s">
        <v>272</v>
      </c>
    </row>
    <row r="61" spans="1:29" ht="44.5" customHeight="1">
      <c r="A61" s="40" t="s">
        <v>213</v>
      </c>
      <c r="B61" s="40" t="s">
        <v>214</v>
      </c>
      <c r="C61" s="40" t="s">
        <v>215</v>
      </c>
      <c r="D61" s="54" t="str">
        <f>_xlfn.XLOOKUP(A61,'[1]CP List'!$B$3:$B$500,'[1]CP List'!$H$3:$H$500,,,)</f>
        <v>https://recportal.co.uk/group/guest/-/addition-of-value-11-to-data-item-j1686</v>
      </c>
      <c r="E61" s="60" t="str">
        <f t="shared" si="0"/>
        <v>Link</v>
      </c>
      <c r="F61" s="40" t="s">
        <v>492</v>
      </c>
      <c r="G61" s="40" t="s">
        <v>493</v>
      </c>
      <c r="H61" s="40" t="s">
        <v>264</v>
      </c>
      <c r="I61" s="52">
        <v>46051</v>
      </c>
      <c r="J61" s="40" t="s">
        <v>307</v>
      </c>
      <c r="K61" s="40" t="s">
        <v>266</v>
      </c>
      <c r="L61" s="40" t="s">
        <v>267</v>
      </c>
      <c r="M61" s="40">
        <v>147</v>
      </c>
      <c r="N61" s="40" t="s">
        <v>281</v>
      </c>
      <c r="O61" s="40" t="s">
        <v>290</v>
      </c>
      <c r="P61" s="40" t="s">
        <v>282</v>
      </c>
      <c r="Q61" s="40" t="s">
        <v>494</v>
      </c>
      <c r="R61" s="40" t="s">
        <v>272</v>
      </c>
      <c r="S61" s="40" t="s">
        <v>495</v>
      </c>
      <c r="T61" s="52">
        <v>46141</v>
      </c>
      <c r="U61" s="52" t="s">
        <v>488</v>
      </c>
      <c r="V61" s="52" t="s">
        <v>332</v>
      </c>
      <c r="W61" s="52">
        <v>46156</v>
      </c>
      <c r="X61" s="52">
        <v>46141</v>
      </c>
      <c r="Y61" s="62">
        <v>65</v>
      </c>
      <c r="Z61" s="53"/>
      <c r="AA61" s="52" t="s">
        <v>272</v>
      </c>
      <c r="AB61" s="52" t="s">
        <v>272</v>
      </c>
      <c r="AC61" s="52" t="s">
        <v>272</v>
      </c>
    </row>
    <row r="62" spans="1:29" ht="44.5" customHeight="1">
      <c r="A62" s="40" t="s">
        <v>216</v>
      </c>
      <c r="B62" s="40" t="s">
        <v>217</v>
      </c>
      <c r="C62" s="40" t="s">
        <v>218</v>
      </c>
      <c r="D62" s="54" t="str">
        <f>_xlfn.XLOOKUP(A62,'[1]CP List'!$B$3:$B$500,'[1]CP List'!$H$3:$H$500,,,)</f>
        <v>https://recportal.co.uk/group/guest/-/comcop-2-year-audit-cycles</v>
      </c>
      <c r="E62" s="60" t="str">
        <f t="shared" si="0"/>
        <v>Link</v>
      </c>
      <c r="F62" s="40" t="s">
        <v>496</v>
      </c>
      <c r="G62" s="40" t="s">
        <v>497</v>
      </c>
      <c r="H62" s="40" t="s">
        <v>404</v>
      </c>
      <c r="I62" s="52">
        <v>46057</v>
      </c>
      <c r="J62" s="40" t="s">
        <v>395</v>
      </c>
      <c r="K62" s="40" t="s">
        <v>266</v>
      </c>
      <c r="L62" s="40" t="s">
        <v>267</v>
      </c>
      <c r="M62" s="40">
        <v>129</v>
      </c>
      <c r="N62" s="40" t="s">
        <v>281</v>
      </c>
      <c r="O62" s="40" t="s">
        <v>344</v>
      </c>
      <c r="P62" s="40" t="s">
        <v>270</v>
      </c>
      <c r="Q62" s="40" t="s">
        <v>486</v>
      </c>
      <c r="R62" s="40" t="s">
        <v>272</v>
      </c>
      <c r="S62" s="40" t="s">
        <v>498</v>
      </c>
      <c r="T62" s="52">
        <v>46122</v>
      </c>
      <c r="U62" s="52" t="s">
        <v>304</v>
      </c>
      <c r="V62" s="52" t="s">
        <v>499</v>
      </c>
      <c r="W62" s="52">
        <v>46143</v>
      </c>
      <c r="X62" s="52" t="s">
        <v>261</v>
      </c>
      <c r="Y62" s="62" t="s">
        <v>261</v>
      </c>
      <c r="Z62" s="53"/>
      <c r="AA62" s="52" t="s">
        <v>4</v>
      </c>
      <c r="AB62" s="52" t="s">
        <v>4</v>
      </c>
      <c r="AC62" s="52" t="s">
        <v>272</v>
      </c>
    </row>
    <row r="63" spans="1:29" ht="44.5" customHeight="1">
      <c r="A63" s="40" t="s">
        <v>219</v>
      </c>
      <c r="B63" s="40" t="s">
        <v>220</v>
      </c>
      <c r="C63" s="40" t="s">
        <v>221</v>
      </c>
      <c r="D63" s="54" t="str">
        <f>_xlfn.XLOOKUP(A63,'[1]CP List'!$B$3:$B$500,'[1]CP List'!$H$3:$H$500,,,)</f>
        <v>https://recportal.co.uk/group/guest/-/review-of-export-meter-work-arrangements</v>
      </c>
      <c r="E63" s="60" t="str">
        <f t="shared" si="0"/>
        <v>Link</v>
      </c>
      <c r="F63" s="40" t="s">
        <v>500</v>
      </c>
      <c r="G63" s="40" t="s">
        <v>350</v>
      </c>
      <c r="H63" s="40" t="s">
        <v>289</v>
      </c>
      <c r="I63" s="52">
        <v>46058</v>
      </c>
      <c r="J63" s="40" t="s">
        <v>307</v>
      </c>
      <c r="K63" s="40" t="s">
        <v>266</v>
      </c>
      <c r="L63" s="40" t="s">
        <v>369</v>
      </c>
      <c r="M63" s="40">
        <v>163</v>
      </c>
      <c r="N63" s="40" t="s">
        <v>281</v>
      </c>
      <c r="O63" s="40" t="s">
        <v>344</v>
      </c>
      <c r="P63" s="40" t="s">
        <v>282</v>
      </c>
      <c r="Q63" s="40" t="s">
        <v>501</v>
      </c>
      <c r="R63" s="40" t="s">
        <v>284</v>
      </c>
      <c r="S63" s="40" t="s">
        <v>374</v>
      </c>
      <c r="T63" s="52">
        <v>46133</v>
      </c>
      <c r="U63" s="52" t="s">
        <v>299</v>
      </c>
      <c r="V63" s="52" t="s">
        <v>502</v>
      </c>
      <c r="W63" s="52">
        <v>46148</v>
      </c>
      <c r="X63" s="52" t="s">
        <v>261</v>
      </c>
      <c r="Y63" s="62" t="s">
        <v>261</v>
      </c>
      <c r="Z63" s="53"/>
      <c r="AA63" s="52" t="s">
        <v>4</v>
      </c>
      <c r="AB63" s="52" t="s">
        <v>4</v>
      </c>
      <c r="AC63" s="52" t="s">
        <v>272</v>
      </c>
    </row>
    <row r="64" spans="1:29" ht="44.5" customHeight="1">
      <c r="A64" s="40" t="s">
        <v>222</v>
      </c>
      <c r="B64" s="40" t="s">
        <v>223</v>
      </c>
      <c r="C64" s="40" t="s">
        <v>224</v>
      </c>
      <c r="D64" s="54" t="str">
        <f>_xlfn.XLOOKUP(A64,'[1]CP List'!$B$3:$B$500,'[1]CP List'!$H$3:$H$500,,,)</f>
        <v>https://recportal.co.uk/group/guest/-/erroneous-switch-review-amendments-to-clause-4.5</v>
      </c>
      <c r="E64" s="60" t="str">
        <f t="shared" si="0"/>
        <v>Link</v>
      </c>
      <c r="F64" s="40" t="s">
        <v>326</v>
      </c>
      <c r="G64" s="40" t="s">
        <v>288</v>
      </c>
      <c r="H64" s="40" t="s">
        <v>326</v>
      </c>
      <c r="I64" s="52">
        <v>46064</v>
      </c>
      <c r="J64" s="40" t="s">
        <v>265</v>
      </c>
      <c r="K64" s="40" t="s">
        <v>266</v>
      </c>
      <c r="L64" s="40" t="s">
        <v>267</v>
      </c>
      <c r="M64" s="40">
        <v>125</v>
      </c>
      <c r="N64" s="40" t="s">
        <v>281</v>
      </c>
      <c r="O64" s="40" t="s">
        <v>269</v>
      </c>
      <c r="P64" s="40" t="s">
        <v>270</v>
      </c>
      <c r="Q64" s="40" t="s">
        <v>271</v>
      </c>
      <c r="R64" s="40" t="s">
        <v>4</v>
      </c>
      <c r="S64" s="40" t="s">
        <v>503</v>
      </c>
      <c r="T64" s="52">
        <v>46065</v>
      </c>
      <c r="U64" s="52" t="s">
        <v>274</v>
      </c>
      <c r="V64" s="52" t="s">
        <v>504</v>
      </c>
      <c r="W64" s="52">
        <v>46154</v>
      </c>
      <c r="X64" s="52" t="s">
        <v>261</v>
      </c>
      <c r="Y64" s="62" t="s">
        <v>261</v>
      </c>
      <c r="Z64" s="53"/>
      <c r="AA64" s="52" t="s">
        <v>4</v>
      </c>
      <c r="AB64" s="52" t="s">
        <v>4</v>
      </c>
      <c r="AC64" s="52" t="s">
        <v>272</v>
      </c>
    </row>
    <row r="65" spans="1:29" ht="44.5" customHeight="1">
      <c r="A65" s="40" t="s">
        <v>225</v>
      </c>
      <c r="B65" s="40" t="s">
        <v>226</v>
      </c>
      <c r="C65" s="40" t="s">
        <v>227</v>
      </c>
      <c r="D65" s="54" t="str">
        <f>_xlfn.XLOOKUP(A65,'[1]CP List'!$B$3:$B$500,'[1]CP List'!$H$3:$H$500,,,)</f>
        <v>https://recportal.co.uk/group/guest/-/crossed-meters-process-clarifications-and-support</v>
      </c>
      <c r="E65" s="60" t="str">
        <f t="shared" si="0"/>
        <v>Link</v>
      </c>
      <c r="F65" s="40" t="s">
        <v>326</v>
      </c>
      <c r="G65" s="40" t="s">
        <v>288</v>
      </c>
      <c r="H65" s="40" t="s">
        <v>264</v>
      </c>
      <c r="I65" s="52">
        <v>46063</v>
      </c>
      <c r="J65" s="40" t="s">
        <v>307</v>
      </c>
      <c r="K65" s="40" t="s">
        <v>266</v>
      </c>
      <c r="L65" s="40" t="s">
        <v>267</v>
      </c>
      <c r="M65" s="40">
        <v>140</v>
      </c>
      <c r="N65" s="40" t="s">
        <v>281</v>
      </c>
      <c r="O65" s="40" t="s">
        <v>269</v>
      </c>
      <c r="P65" s="40" t="s">
        <v>270</v>
      </c>
      <c r="Q65" s="40" t="s">
        <v>505</v>
      </c>
      <c r="R65" s="40" t="s">
        <v>272</v>
      </c>
      <c r="S65" s="40" t="s">
        <v>506</v>
      </c>
      <c r="T65" s="52">
        <v>46133</v>
      </c>
      <c r="U65" s="52" t="s">
        <v>274</v>
      </c>
      <c r="V65" s="52" t="s">
        <v>375</v>
      </c>
      <c r="W65" s="52">
        <v>46150</v>
      </c>
      <c r="X65" s="52" t="s">
        <v>261</v>
      </c>
      <c r="Y65" s="62" t="s">
        <v>261</v>
      </c>
      <c r="Z65" s="53"/>
      <c r="AA65" s="52" t="s">
        <v>272</v>
      </c>
      <c r="AB65" s="52" t="s">
        <v>272</v>
      </c>
      <c r="AC65" s="52" t="s">
        <v>272</v>
      </c>
    </row>
    <row r="66" spans="1:29" ht="44.5" customHeight="1">
      <c r="A66" s="40" t="s">
        <v>228</v>
      </c>
      <c r="B66" s="40" t="s">
        <v>229</v>
      </c>
      <c r="C66" s="40" t="s">
        <v>230</v>
      </c>
      <c r="D66" s="54" t="str">
        <f>_xlfn.XLOOKUP(A66,'[1]CP List'!$B$3:$B$500,'[1]CP List'!$H$3:$H$500,,,)</f>
        <v>https://recportal.co.uk/group/guest/-/rec-portal-solution-to-r0224</v>
      </c>
      <c r="E66" s="60" t="str">
        <f t="shared" si="0"/>
        <v>Link</v>
      </c>
      <c r="F66" s="40" t="s">
        <v>507</v>
      </c>
      <c r="G66" s="40" t="s">
        <v>288</v>
      </c>
      <c r="H66" s="40" t="s">
        <v>261</v>
      </c>
      <c r="I66" s="52">
        <v>46063</v>
      </c>
      <c r="J66" s="40" t="s">
        <v>4</v>
      </c>
      <c r="K66" s="40" t="s">
        <v>266</v>
      </c>
      <c r="L66" s="40" t="s">
        <v>267</v>
      </c>
      <c r="M66" s="40">
        <v>144</v>
      </c>
      <c r="N66" s="40" t="s">
        <v>281</v>
      </c>
      <c r="O66" s="40" t="s">
        <v>4</v>
      </c>
      <c r="P66" s="40" t="s">
        <v>4</v>
      </c>
      <c r="Q66" s="40" t="s">
        <v>4</v>
      </c>
      <c r="R66" s="40" t="s">
        <v>272</v>
      </c>
      <c r="S66" s="40" t="s">
        <v>482</v>
      </c>
      <c r="T66" s="52">
        <v>46071</v>
      </c>
      <c r="U66" s="52" t="s">
        <v>274</v>
      </c>
      <c r="V66" s="52" t="s">
        <v>261</v>
      </c>
      <c r="W66" s="52" t="s">
        <v>261</v>
      </c>
      <c r="X66" s="52" t="s">
        <v>261</v>
      </c>
      <c r="Y66" s="62" t="s">
        <v>261</v>
      </c>
      <c r="Z66" s="53"/>
      <c r="AA66" s="52" t="s">
        <v>4</v>
      </c>
      <c r="AB66" s="52" t="s">
        <v>4</v>
      </c>
      <c r="AC66" s="52" t="s">
        <v>272</v>
      </c>
    </row>
    <row r="67" spans="1:29" ht="44.5" customHeight="1">
      <c r="A67" s="40" t="s">
        <v>231</v>
      </c>
      <c r="B67" s="40" t="s">
        <v>232</v>
      </c>
      <c r="C67" s="40" t="s">
        <v>233</v>
      </c>
      <c r="D67" s="54" t="str">
        <f>_xlfn.XLOOKUP(A67,'[1]CP List'!$B$3:$B$500,'[1]CP List'!$H$3:$H$500,,,)</f>
        <v>https://recportal.co.uk/group/guest/-/amendment-to-data-items-within-the-payment-method-levelisation-supplier-data-reporting-specification</v>
      </c>
      <c r="E67" s="60" t="str">
        <f t="shared" si="0"/>
        <v>Link</v>
      </c>
      <c r="F67" s="40" t="s">
        <v>508</v>
      </c>
      <c r="G67" s="40" t="s">
        <v>350</v>
      </c>
      <c r="H67" s="40" t="s">
        <v>289</v>
      </c>
      <c r="I67" s="52">
        <v>46064</v>
      </c>
      <c r="J67" s="40" t="s">
        <v>307</v>
      </c>
      <c r="K67" s="40" t="s">
        <v>266</v>
      </c>
      <c r="L67" s="40" t="s">
        <v>369</v>
      </c>
      <c r="M67" s="40">
        <v>157</v>
      </c>
      <c r="N67" s="40" t="s">
        <v>268</v>
      </c>
      <c r="O67" s="40" t="s">
        <v>269</v>
      </c>
      <c r="P67" s="40" t="s">
        <v>270</v>
      </c>
      <c r="Q67" s="40" t="s">
        <v>271</v>
      </c>
      <c r="R67" s="40" t="s">
        <v>272</v>
      </c>
      <c r="S67" s="40" t="s">
        <v>509</v>
      </c>
      <c r="T67" s="52">
        <v>46120</v>
      </c>
      <c r="U67" s="52" t="s">
        <v>413</v>
      </c>
      <c r="V67" s="52" t="s">
        <v>414</v>
      </c>
      <c r="W67" s="52">
        <v>46161</v>
      </c>
      <c r="X67" s="52">
        <v>46119</v>
      </c>
      <c r="Y67" s="62">
        <v>40</v>
      </c>
      <c r="Z67" s="53"/>
      <c r="AA67" s="52" t="s">
        <v>272</v>
      </c>
      <c r="AB67" s="52" t="s">
        <v>272</v>
      </c>
      <c r="AC67" s="52" t="s">
        <v>272</v>
      </c>
    </row>
    <row r="68" spans="1:29" ht="44.5" customHeight="1">
      <c r="A68" s="40" t="s">
        <v>234</v>
      </c>
      <c r="B68" s="40" t="s">
        <v>235</v>
      </c>
      <c r="C68" s="40" t="s">
        <v>236</v>
      </c>
      <c r="D68" s="54" t="str">
        <f>_xlfn.XLOOKUP(A68,'[1]CP List'!$B$3:$B$500,'[1]CP List'!$H$3:$H$500,,,)</f>
        <v>https://recportal.co.uk/group/guest/-/number-of-displayed-register-digits-data-item-linkage</v>
      </c>
      <c r="E68" s="60" t="str">
        <f t="shared" si="0"/>
        <v>Link</v>
      </c>
      <c r="F68" s="40" t="s">
        <v>454</v>
      </c>
      <c r="G68" s="40" t="s">
        <v>288</v>
      </c>
      <c r="H68" s="40" t="s">
        <v>404</v>
      </c>
      <c r="I68" s="52">
        <v>46064</v>
      </c>
      <c r="J68" s="40" t="s">
        <v>265</v>
      </c>
      <c r="K68" s="40" t="s">
        <v>266</v>
      </c>
      <c r="L68" s="40" t="s">
        <v>267</v>
      </c>
      <c r="M68" s="40">
        <v>149</v>
      </c>
      <c r="N68" s="40" t="s">
        <v>281</v>
      </c>
      <c r="O68" s="40" t="s">
        <v>290</v>
      </c>
      <c r="P68" s="40" t="s">
        <v>282</v>
      </c>
      <c r="Q68" s="40" t="s">
        <v>510</v>
      </c>
      <c r="R68" s="40" t="s">
        <v>284</v>
      </c>
      <c r="S68" s="40" t="s">
        <v>498</v>
      </c>
      <c r="T68" s="52">
        <v>46122</v>
      </c>
      <c r="U68" s="52" t="s">
        <v>304</v>
      </c>
      <c r="V68" s="52" t="s">
        <v>499</v>
      </c>
      <c r="W68" s="52">
        <v>46143</v>
      </c>
      <c r="X68" s="52" t="s">
        <v>261</v>
      </c>
      <c r="Y68" s="62" t="s">
        <v>261</v>
      </c>
      <c r="Z68" s="53"/>
      <c r="AA68" s="52" t="s">
        <v>4</v>
      </c>
      <c r="AB68" s="52" t="s">
        <v>4</v>
      </c>
      <c r="AC68" s="52" t="s">
        <v>272</v>
      </c>
    </row>
    <row r="69" spans="1:29" ht="44.5" customHeight="1">
      <c r="A69" s="40" t="s">
        <v>237</v>
      </c>
      <c r="B69" s="40" t="s">
        <v>238</v>
      </c>
      <c r="C69" s="40" t="s">
        <v>239</v>
      </c>
      <c r="D69" s="54" t="str">
        <f>_xlfn.XLOOKUP(A69,'[1]CP List'!$B$3:$B$500,'[1]CP List'!$H$3:$H$500,,,)</f>
        <v>https://recportal.co.uk/group/guest/-/introduction-of-consumer-consent-solution</v>
      </c>
      <c r="E69" s="60" t="str">
        <f t="shared" ref="E69:E83" si="1">HYPERLINK(D69,"Link")</f>
        <v>Link</v>
      </c>
      <c r="F69" s="40" t="s">
        <v>511</v>
      </c>
      <c r="G69" s="40" t="s">
        <v>350</v>
      </c>
      <c r="H69" s="40" t="s">
        <v>454</v>
      </c>
      <c r="I69" s="52">
        <v>46072</v>
      </c>
      <c r="J69" s="40" t="s">
        <v>265</v>
      </c>
      <c r="K69" s="40" t="s">
        <v>266</v>
      </c>
      <c r="L69" s="40" t="s">
        <v>477</v>
      </c>
      <c r="M69" s="40">
        <v>173</v>
      </c>
      <c r="N69" s="40" t="s">
        <v>268</v>
      </c>
      <c r="O69" s="40" t="s">
        <v>269</v>
      </c>
      <c r="P69" s="40" t="s">
        <v>270</v>
      </c>
      <c r="Q69" s="40" t="s">
        <v>512</v>
      </c>
      <c r="R69" s="40" t="s">
        <v>272</v>
      </c>
      <c r="S69" s="40" t="s">
        <v>374</v>
      </c>
      <c r="T69" s="52">
        <v>46133</v>
      </c>
      <c r="U69" s="52" t="s">
        <v>299</v>
      </c>
      <c r="V69" s="52" t="s">
        <v>513</v>
      </c>
      <c r="W69" s="52">
        <v>46203</v>
      </c>
      <c r="X69" s="52" t="s">
        <v>261</v>
      </c>
      <c r="Y69" s="62" t="s">
        <v>261</v>
      </c>
      <c r="Z69" s="53"/>
      <c r="AA69" s="52" t="s">
        <v>276</v>
      </c>
      <c r="AB69" s="52" t="s">
        <v>276</v>
      </c>
      <c r="AC69" s="52" t="s">
        <v>276</v>
      </c>
    </row>
    <row r="70" spans="1:29" ht="44.5" customHeight="1">
      <c r="A70" s="40" t="s">
        <v>240</v>
      </c>
      <c r="B70" s="40" t="s">
        <v>241</v>
      </c>
      <c r="C70" s="40" t="s">
        <v>242</v>
      </c>
      <c r="D70" s="54" t="str">
        <f>_xlfn.XLOOKUP(A70,'[1]CP List'!$B$3:$B$500,'[1]CP List'!$H$3:$H$500,,,)</f>
        <v>https://recportal.co.uk/group/guest/-/clarification-of-in-year-amendments-to-the-crs-budget</v>
      </c>
      <c r="E70" s="60" t="str">
        <f t="shared" si="1"/>
        <v>Link</v>
      </c>
      <c r="F70" s="40" t="s">
        <v>500</v>
      </c>
      <c r="G70" s="40" t="s">
        <v>350</v>
      </c>
      <c r="H70" s="40" t="s">
        <v>289</v>
      </c>
      <c r="I70" s="52">
        <v>46072</v>
      </c>
      <c r="J70" s="40" t="s">
        <v>307</v>
      </c>
      <c r="K70" s="40" t="s">
        <v>266</v>
      </c>
      <c r="L70" s="40" t="s">
        <v>296</v>
      </c>
      <c r="M70" s="40">
        <v>88</v>
      </c>
      <c r="N70" s="40" t="s">
        <v>281</v>
      </c>
      <c r="O70" s="40" t="s">
        <v>269</v>
      </c>
      <c r="P70" s="40" t="s">
        <v>514</v>
      </c>
      <c r="Q70" s="40" t="s">
        <v>515</v>
      </c>
      <c r="R70" s="40" t="s">
        <v>272</v>
      </c>
      <c r="S70" s="40" t="s">
        <v>498</v>
      </c>
      <c r="T70" s="52">
        <v>46121</v>
      </c>
      <c r="U70" s="52" t="s">
        <v>274</v>
      </c>
      <c r="V70" s="52" t="s">
        <v>499</v>
      </c>
      <c r="W70" s="52">
        <v>46143</v>
      </c>
      <c r="X70" s="52" t="s">
        <v>261</v>
      </c>
      <c r="Y70" s="62" t="s">
        <v>261</v>
      </c>
      <c r="Z70" s="53"/>
      <c r="AA70" s="52" t="s">
        <v>276</v>
      </c>
      <c r="AB70" s="52" t="s">
        <v>272</v>
      </c>
      <c r="AC70" s="52" t="s">
        <v>272</v>
      </c>
    </row>
    <row r="71" spans="1:29" ht="44.5" customHeight="1">
      <c r="A71" s="40" t="s">
        <v>243</v>
      </c>
      <c r="B71" s="40" t="s">
        <v>244</v>
      </c>
      <c r="C71" s="40" t="s">
        <v>245</v>
      </c>
      <c r="D71" s="54" t="str">
        <f>_xlfn.XLOOKUP(A71,'[1]CP List'!$B$3:$B$500,'[1]CP List'!$H$3:$H$500,,,)</f>
        <v>https://recportal.co.uk/group/guest/-/housekeeping-june-2026</v>
      </c>
      <c r="E71" s="60" t="str">
        <f t="shared" si="1"/>
        <v>Link</v>
      </c>
      <c r="F71" s="40" t="s">
        <v>315</v>
      </c>
      <c r="G71" s="40" t="s">
        <v>288</v>
      </c>
      <c r="H71" s="40" t="s">
        <v>315</v>
      </c>
      <c r="I71" s="52">
        <v>46101</v>
      </c>
      <c r="J71" s="40" t="s">
        <v>307</v>
      </c>
      <c r="K71" s="40" t="s">
        <v>266</v>
      </c>
      <c r="L71" s="40" t="s">
        <v>296</v>
      </c>
      <c r="M71" s="40">
        <v>65</v>
      </c>
      <c r="N71" s="40" t="s">
        <v>281</v>
      </c>
      <c r="O71" s="40" t="s">
        <v>269</v>
      </c>
      <c r="P71" s="40" t="s">
        <v>270</v>
      </c>
      <c r="Q71" s="40" t="s">
        <v>338</v>
      </c>
      <c r="R71" s="40" t="s">
        <v>272</v>
      </c>
      <c r="S71" s="40" t="s">
        <v>516</v>
      </c>
      <c r="T71" s="52">
        <v>46101</v>
      </c>
      <c r="U71" s="52" t="s">
        <v>304</v>
      </c>
      <c r="V71" s="52" t="s">
        <v>517</v>
      </c>
      <c r="W71" s="52">
        <v>46150</v>
      </c>
      <c r="X71" s="52" t="s">
        <v>261</v>
      </c>
      <c r="Y71" s="62" t="s">
        <v>261</v>
      </c>
      <c r="Z71" s="53"/>
      <c r="AA71" s="52" t="s">
        <v>272</v>
      </c>
      <c r="AB71" s="52" t="s">
        <v>272</v>
      </c>
      <c r="AC71" s="52" t="s">
        <v>272</v>
      </c>
    </row>
    <row r="72" spans="1:29" ht="44.5" customHeight="1">
      <c r="A72" s="40" t="s">
        <v>246</v>
      </c>
      <c r="B72" s="40" t="s">
        <v>247</v>
      </c>
      <c r="C72" s="40" t="s">
        <v>248</v>
      </c>
      <c r="D72" s="54" t="str">
        <f>_xlfn.XLOOKUP(A72,'[1]CP List'!$B$3:$B$500,'[1]CP List'!$H$3:$H$500,,,)</f>
        <v>https://recportal.co.uk/group/guest/-/dnos-create-export-mpans-for-new-housing-developments</v>
      </c>
      <c r="E72" s="60" t="str">
        <f t="shared" si="1"/>
        <v>Link</v>
      </c>
      <c r="F72" s="40" t="s">
        <v>372</v>
      </c>
      <c r="G72" s="40" t="s">
        <v>334</v>
      </c>
      <c r="H72" s="40" t="s">
        <v>315</v>
      </c>
      <c r="I72" s="52">
        <v>46106</v>
      </c>
      <c r="J72" s="40" t="s">
        <v>307</v>
      </c>
      <c r="K72" s="40" t="s">
        <v>266</v>
      </c>
      <c r="L72" s="40" t="s">
        <v>267</v>
      </c>
      <c r="M72" s="40">
        <v>138</v>
      </c>
      <c r="N72" s="40" t="s">
        <v>281</v>
      </c>
      <c r="O72" s="40" t="s">
        <v>269</v>
      </c>
      <c r="P72" s="40" t="s">
        <v>282</v>
      </c>
      <c r="Q72" s="40" t="s">
        <v>302</v>
      </c>
      <c r="R72" s="40" t="s">
        <v>272</v>
      </c>
      <c r="S72" s="40" t="s">
        <v>518</v>
      </c>
      <c r="T72" s="52">
        <v>46135</v>
      </c>
      <c r="U72" s="52" t="s">
        <v>299</v>
      </c>
      <c r="V72" s="52" t="s">
        <v>519</v>
      </c>
      <c r="W72" s="52">
        <v>46147</v>
      </c>
      <c r="X72" s="52" t="s">
        <v>261</v>
      </c>
      <c r="Y72" s="62" t="s">
        <v>261</v>
      </c>
      <c r="Z72" s="53"/>
      <c r="AA72" s="52" t="s">
        <v>272</v>
      </c>
      <c r="AB72" s="52" t="s">
        <v>272</v>
      </c>
      <c r="AC72" s="52" t="s">
        <v>272</v>
      </c>
    </row>
    <row r="73" spans="1:29" ht="44.5" customHeight="1">
      <c r="A73" s="40" t="s">
        <v>249</v>
      </c>
      <c r="B73" s="40" t="s">
        <v>250</v>
      </c>
      <c r="C73" s="40" t="s">
        <v>251</v>
      </c>
      <c r="D73" s="54" t="str">
        <f>_xlfn.XLOOKUP(A73,'[1]CP List'!$B$3:$B$500,'[1]CP List'!$H$3:$H$500,,,)</f>
        <v>https://recportal.co.uk/group/guest/-/erroneous-switch-review-i0237-clarifications</v>
      </c>
      <c r="E73" s="60" t="str">
        <f t="shared" si="1"/>
        <v>Link</v>
      </c>
      <c r="F73" s="40" t="s">
        <v>326</v>
      </c>
      <c r="G73" s="40" t="s">
        <v>288</v>
      </c>
      <c r="H73" s="40" t="s">
        <v>326</v>
      </c>
      <c r="I73" s="52">
        <v>46108</v>
      </c>
      <c r="J73" s="40" t="s">
        <v>4</v>
      </c>
      <c r="K73" s="40" t="s">
        <v>4</v>
      </c>
      <c r="L73" s="40" t="s">
        <v>267</v>
      </c>
      <c r="M73" s="40">
        <v>147</v>
      </c>
      <c r="N73" s="40" t="s">
        <v>4</v>
      </c>
      <c r="O73" s="40" t="s">
        <v>4</v>
      </c>
      <c r="P73" s="40" t="s">
        <v>4</v>
      </c>
      <c r="Q73" s="40" t="s">
        <v>4</v>
      </c>
      <c r="R73" s="40" t="s">
        <v>272</v>
      </c>
      <c r="S73" s="40" t="s">
        <v>516</v>
      </c>
      <c r="T73" s="52">
        <v>46114</v>
      </c>
      <c r="U73" s="52" t="s">
        <v>274</v>
      </c>
      <c r="V73" s="52" t="s">
        <v>504</v>
      </c>
      <c r="W73" s="52">
        <v>46154</v>
      </c>
      <c r="X73" s="52" t="s">
        <v>261</v>
      </c>
      <c r="Y73" s="62" t="s">
        <v>261</v>
      </c>
      <c r="Z73" s="53"/>
      <c r="AA73" s="52" t="s">
        <v>4</v>
      </c>
      <c r="AB73" s="52" t="s">
        <v>4</v>
      </c>
      <c r="AC73" s="52" t="s">
        <v>272</v>
      </c>
    </row>
    <row r="74" spans="1:29" ht="44.5" customHeight="1">
      <c r="A74" s="40" t="s">
        <v>252</v>
      </c>
      <c r="B74" s="40" t="s">
        <v>253</v>
      </c>
      <c r="C74" s="40" t="s">
        <v>254</v>
      </c>
      <c r="D74" s="54" t="str">
        <f>_xlfn.XLOOKUP(A74,'[1]CP List'!$B$3:$B$500,'[1]CP List'!$H$3:$H$500,,,)</f>
        <v>https://recportal.co.uk/group/guest/-/tariff-interoperability-phase-1a-supplier-performance-assurance-requirements</v>
      </c>
      <c r="E74" s="60" t="str">
        <f t="shared" si="1"/>
        <v>Link</v>
      </c>
      <c r="F74" s="40" t="s">
        <v>520</v>
      </c>
      <c r="G74" s="40" t="s">
        <v>350</v>
      </c>
      <c r="H74" s="40" t="s">
        <v>264</v>
      </c>
      <c r="I74" s="52">
        <v>46129</v>
      </c>
      <c r="J74" s="40" t="s">
        <v>395</v>
      </c>
      <c r="K74" s="40" t="s">
        <v>266</v>
      </c>
      <c r="L74" s="40" t="s">
        <v>477</v>
      </c>
      <c r="M74" s="40">
        <v>176</v>
      </c>
      <c r="N74" s="40" t="s">
        <v>281</v>
      </c>
      <c r="O74" s="40" t="s">
        <v>521</v>
      </c>
      <c r="P74" s="40" t="s">
        <v>282</v>
      </c>
      <c r="Q74" s="40" t="s">
        <v>522</v>
      </c>
      <c r="R74" s="40" t="s">
        <v>272</v>
      </c>
      <c r="S74" s="40" t="s">
        <v>523</v>
      </c>
      <c r="T74" s="52">
        <v>46133</v>
      </c>
      <c r="U74" s="52" t="s">
        <v>274</v>
      </c>
      <c r="V74" s="52" t="s">
        <v>524</v>
      </c>
      <c r="W74" s="52">
        <v>46148</v>
      </c>
      <c r="X74" s="52" t="s">
        <v>261</v>
      </c>
      <c r="Y74" s="62" t="s">
        <v>261</v>
      </c>
      <c r="Z74" s="53"/>
      <c r="AA74" s="52" t="s">
        <v>4</v>
      </c>
      <c r="AB74" s="52" t="s">
        <v>4</v>
      </c>
      <c r="AC74" s="52" t="s">
        <v>272</v>
      </c>
    </row>
    <row r="75" spans="1:29" ht="44.5" customHeight="1">
      <c r="A75" s="40" t="s">
        <v>255</v>
      </c>
      <c r="B75" s="40" t="s">
        <v>256</v>
      </c>
      <c r="C75" s="40" t="s">
        <v>257</v>
      </c>
      <c r="D75" s="54" t="str">
        <f>_xlfn.XLOOKUP(A75,'[1]CP List'!$B$3:$B$500,'[1]CP List'!$H$3:$H$500,,,)</f>
        <v>https://recportal.co.uk/group/guest/-/use-of-rel-data-to-support-key-regulations</v>
      </c>
      <c r="E75" s="60" t="str">
        <f t="shared" si="1"/>
        <v>Link</v>
      </c>
      <c r="F75" s="40" t="s">
        <v>326</v>
      </c>
      <c r="G75" s="40" t="s">
        <v>288</v>
      </c>
      <c r="H75" s="40" t="s">
        <v>261</v>
      </c>
      <c r="I75" s="52">
        <v>46133</v>
      </c>
      <c r="J75" s="40" t="s">
        <v>4</v>
      </c>
      <c r="K75" s="40" t="s">
        <v>4</v>
      </c>
      <c r="L75" s="40" t="s">
        <v>267</v>
      </c>
      <c r="M75" s="40">
        <v>117</v>
      </c>
      <c r="N75" s="40" t="s">
        <v>4</v>
      </c>
      <c r="O75" s="40" t="s">
        <v>4</v>
      </c>
      <c r="P75" s="40" t="s">
        <v>4</v>
      </c>
      <c r="Q75" s="40" t="s">
        <v>4</v>
      </c>
      <c r="R75" s="40" t="s">
        <v>4</v>
      </c>
      <c r="S75" s="40" t="s">
        <v>482</v>
      </c>
      <c r="T75" s="52">
        <v>46136</v>
      </c>
      <c r="U75" s="52" t="s">
        <v>274</v>
      </c>
      <c r="V75" s="52" t="s">
        <v>261</v>
      </c>
      <c r="W75" s="52" t="s">
        <v>4</v>
      </c>
      <c r="X75" s="52" t="s">
        <v>261</v>
      </c>
      <c r="Y75" s="62" t="s">
        <v>261</v>
      </c>
      <c r="Z75" s="53"/>
      <c r="AA75" s="52" t="s">
        <v>4</v>
      </c>
      <c r="AB75" s="52" t="s">
        <v>4</v>
      </c>
      <c r="AC75" s="52" t="s">
        <v>4</v>
      </c>
    </row>
    <row r="76" spans="1:29" ht="44.5" customHeight="1">
      <c r="A76" s="40" t="s">
        <v>258</v>
      </c>
      <c r="B76" s="40" t="s">
        <v>259</v>
      </c>
      <c r="C76" s="40" t="s">
        <v>260</v>
      </c>
      <c r="D76" s="54" t="str">
        <f>_xlfn.XLOOKUP(A76,'[1]CP List'!$B$3:$B$500,'[1]CP List'!$H$3:$H$500,,,)</f>
        <v>https://recportal.co.uk/group/guest/-/post-mhhs-full-transition-complete-m15-rec-updates</v>
      </c>
      <c r="E76" s="60" t="str">
        <f t="shared" si="1"/>
        <v>Link</v>
      </c>
      <c r="F76" s="40" t="s">
        <v>418</v>
      </c>
      <c r="G76" s="40" t="s">
        <v>350</v>
      </c>
      <c r="H76" s="40" t="s">
        <v>261</v>
      </c>
      <c r="I76" s="52">
        <v>46141</v>
      </c>
      <c r="J76" s="40" t="s">
        <v>4</v>
      </c>
      <c r="K76" s="40" t="s">
        <v>4</v>
      </c>
      <c r="L76" s="40" t="s">
        <v>369</v>
      </c>
      <c r="M76" s="40">
        <v>158</v>
      </c>
      <c r="N76" s="40" t="s">
        <v>4</v>
      </c>
      <c r="O76" s="40" t="s">
        <v>4</v>
      </c>
      <c r="P76" s="40" t="s">
        <v>4</v>
      </c>
      <c r="Q76" s="40" t="s">
        <v>4</v>
      </c>
      <c r="R76" s="40" t="s">
        <v>4</v>
      </c>
      <c r="S76" s="40" t="s">
        <v>482</v>
      </c>
      <c r="T76" s="52">
        <v>46142</v>
      </c>
      <c r="U76" s="52" t="s">
        <v>274</v>
      </c>
      <c r="V76" s="52" t="s">
        <v>261</v>
      </c>
      <c r="W76" s="52" t="s">
        <v>4</v>
      </c>
      <c r="X76" s="52" t="s">
        <v>261</v>
      </c>
      <c r="Y76" s="62" t="s">
        <v>261</v>
      </c>
      <c r="Z76" s="53"/>
      <c r="AA76" s="52" t="s">
        <v>4</v>
      </c>
      <c r="AB76" s="52" t="s">
        <v>4</v>
      </c>
      <c r="AC76" s="52" t="s">
        <v>4</v>
      </c>
    </row>
    <row r="77" spans="1:29" ht="44.5" customHeight="1">
      <c r="A77" s="40"/>
      <c r="B77" s="40" t="s">
        <v>261</v>
      </c>
      <c r="C77" s="40" t="s">
        <v>261</v>
      </c>
      <c r="D77" s="54">
        <f>_xlfn.XLOOKUP(A77,'[1]CP List'!$B$3:$B$500,'[1]CP List'!$H$3:$H$500,,,)</f>
        <v>0</v>
      </c>
      <c r="E77" s="60" t="str">
        <f t="shared" si="1"/>
        <v>Link</v>
      </c>
      <c r="F77" s="40" t="s">
        <v>261</v>
      </c>
      <c r="G77" s="40" t="s">
        <v>261</v>
      </c>
      <c r="H77" s="40" t="s">
        <v>261</v>
      </c>
      <c r="I77" s="52" t="s">
        <v>261</v>
      </c>
      <c r="J77" s="40" t="s">
        <v>261</v>
      </c>
      <c r="K77" s="40" t="s">
        <v>261</v>
      </c>
      <c r="L77" s="40" t="s">
        <v>261</v>
      </c>
      <c r="M77" s="40" t="s">
        <v>261</v>
      </c>
      <c r="N77" s="40" t="s">
        <v>261</v>
      </c>
      <c r="O77" s="40" t="s">
        <v>261</v>
      </c>
      <c r="P77" s="40" t="s">
        <v>261</v>
      </c>
      <c r="Q77" s="40" t="s">
        <v>261</v>
      </c>
      <c r="R77" s="40" t="s">
        <v>261</v>
      </c>
      <c r="S77" s="40" t="s">
        <v>261</v>
      </c>
      <c r="T77" s="52" t="s">
        <v>261</v>
      </c>
      <c r="U77" s="52" t="s">
        <v>261</v>
      </c>
      <c r="V77" s="52" t="s">
        <v>261</v>
      </c>
      <c r="W77" s="52" t="s">
        <v>261</v>
      </c>
      <c r="X77" s="52" t="s">
        <v>261</v>
      </c>
      <c r="Y77" s="62" t="s">
        <v>261</v>
      </c>
      <c r="Z77" s="53"/>
      <c r="AA77" s="52" t="s">
        <v>261</v>
      </c>
      <c r="AB77" s="52" t="s">
        <v>261</v>
      </c>
      <c r="AC77" s="52" t="s">
        <v>261</v>
      </c>
    </row>
    <row r="78" spans="1:29" ht="44.5" customHeight="1">
      <c r="A78" s="40"/>
      <c r="B78" s="40" t="s">
        <v>261</v>
      </c>
      <c r="C78" s="40" t="s">
        <v>261</v>
      </c>
      <c r="D78" s="54">
        <f>_xlfn.XLOOKUP(A78,'[1]CP List'!$B$3:$B$500,'[1]CP List'!$H$3:$H$500,,,)</f>
        <v>0</v>
      </c>
      <c r="E78" s="60" t="str">
        <f t="shared" si="1"/>
        <v>Link</v>
      </c>
      <c r="F78" s="40" t="s">
        <v>261</v>
      </c>
      <c r="G78" s="40" t="s">
        <v>261</v>
      </c>
      <c r="H78" s="40" t="s">
        <v>261</v>
      </c>
      <c r="I78" s="52" t="s">
        <v>261</v>
      </c>
      <c r="J78" s="40" t="s">
        <v>261</v>
      </c>
      <c r="K78" s="40" t="s">
        <v>261</v>
      </c>
      <c r="L78" s="40" t="s">
        <v>261</v>
      </c>
      <c r="M78" s="40" t="s">
        <v>261</v>
      </c>
      <c r="N78" s="40" t="s">
        <v>261</v>
      </c>
      <c r="O78" s="40" t="s">
        <v>261</v>
      </c>
      <c r="P78" s="40" t="s">
        <v>261</v>
      </c>
      <c r="Q78" s="40" t="s">
        <v>261</v>
      </c>
      <c r="R78" s="40" t="s">
        <v>261</v>
      </c>
      <c r="S78" s="40" t="s">
        <v>261</v>
      </c>
      <c r="T78" s="52" t="s">
        <v>261</v>
      </c>
      <c r="U78" s="52" t="s">
        <v>261</v>
      </c>
      <c r="V78" s="52" t="s">
        <v>261</v>
      </c>
      <c r="W78" s="52" t="s">
        <v>261</v>
      </c>
      <c r="X78" s="52" t="s">
        <v>261</v>
      </c>
      <c r="Y78" s="62" t="s">
        <v>261</v>
      </c>
      <c r="Z78" s="53"/>
      <c r="AA78" s="52" t="s">
        <v>261</v>
      </c>
      <c r="AB78" s="52" t="s">
        <v>261</v>
      </c>
      <c r="AC78" s="52" t="s">
        <v>261</v>
      </c>
    </row>
    <row r="79" spans="1:29" ht="44.5" customHeight="1">
      <c r="A79" s="40"/>
      <c r="B79" s="40" t="s">
        <v>261</v>
      </c>
      <c r="C79" s="40" t="s">
        <v>261</v>
      </c>
      <c r="D79" s="54">
        <f>_xlfn.XLOOKUP(A79,'[1]CP List'!$B$3:$B$500,'[1]CP List'!$H$3:$H$500,,,)</f>
        <v>0</v>
      </c>
      <c r="E79" s="60" t="str">
        <f t="shared" si="1"/>
        <v>Link</v>
      </c>
      <c r="F79" s="40" t="s">
        <v>261</v>
      </c>
      <c r="G79" s="40" t="s">
        <v>261</v>
      </c>
      <c r="H79" s="40" t="s">
        <v>261</v>
      </c>
      <c r="I79" s="52" t="s">
        <v>261</v>
      </c>
      <c r="J79" s="40" t="s">
        <v>261</v>
      </c>
      <c r="K79" s="40" t="s">
        <v>261</v>
      </c>
      <c r="L79" s="40" t="s">
        <v>261</v>
      </c>
      <c r="M79" s="40" t="s">
        <v>261</v>
      </c>
      <c r="N79" s="40" t="s">
        <v>261</v>
      </c>
      <c r="O79" s="40" t="s">
        <v>261</v>
      </c>
      <c r="P79" s="40" t="s">
        <v>261</v>
      </c>
      <c r="Q79" s="40" t="s">
        <v>261</v>
      </c>
      <c r="R79" s="40" t="s">
        <v>261</v>
      </c>
      <c r="S79" s="40" t="s">
        <v>261</v>
      </c>
      <c r="T79" s="52" t="s">
        <v>261</v>
      </c>
      <c r="U79" s="52" t="s">
        <v>261</v>
      </c>
      <c r="V79" s="52" t="s">
        <v>261</v>
      </c>
      <c r="W79" s="52" t="s">
        <v>261</v>
      </c>
      <c r="X79" s="52" t="s">
        <v>261</v>
      </c>
      <c r="Y79" s="62" t="s">
        <v>261</v>
      </c>
      <c r="Z79" s="53"/>
      <c r="AA79" s="52" t="s">
        <v>261</v>
      </c>
      <c r="AB79" s="52" t="s">
        <v>261</v>
      </c>
      <c r="AC79" s="52" t="s">
        <v>261</v>
      </c>
    </row>
    <row r="80" spans="1:29" ht="44.5" customHeight="1">
      <c r="A80" s="40"/>
      <c r="B80" s="40" t="s">
        <v>261</v>
      </c>
      <c r="C80" s="40" t="s">
        <v>261</v>
      </c>
      <c r="D80" s="54">
        <f>_xlfn.XLOOKUP(A80,'[1]CP List'!$B$3:$B$500,'[1]CP List'!$H$3:$H$500,,,)</f>
        <v>0</v>
      </c>
      <c r="E80" s="60" t="str">
        <f t="shared" si="1"/>
        <v>Link</v>
      </c>
      <c r="F80" s="40" t="s">
        <v>261</v>
      </c>
      <c r="G80" s="40" t="s">
        <v>261</v>
      </c>
      <c r="H80" s="40" t="s">
        <v>261</v>
      </c>
      <c r="I80" s="52" t="s">
        <v>261</v>
      </c>
      <c r="J80" s="40" t="s">
        <v>261</v>
      </c>
      <c r="K80" s="40" t="s">
        <v>261</v>
      </c>
      <c r="L80" s="40" t="s">
        <v>261</v>
      </c>
      <c r="M80" s="40" t="s">
        <v>261</v>
      </c>
      <c r="N80" s="40" t="s">
        <v>261</v>
      </c>
      <c r="O80" s="40" t="s">
        <v>261</v>
      </c>
      <c r="P80" s="40" t="s">
        <v>261</v>
      </c>
      <c r="Q80" s="40" t="s">
        <v>261</v>
      </c>
      <c r="R80" s="40" t="s">
        <v>261</v>
      </c>
      <c r="S80" s="40" t="s">
        <v>261</v>
      </c>
      <c r="T80" s="52" t="s">
        <v>261</v>
      </c>
      <c r="U80" s="52" t="s">
        <v>261</v>
      </c>
      <c r="V80" s="52" t="s">
        <v>261</v>
      </c>
      <c r="W80" s="52" t="s">
        <v>261</v>
      </c>
      <c r="X80" s="52" t="s">
        <v>261</v>
      </c>
      <c r="Y80" s="62" t="s">
        <v>261</v>
      </c>
      <c r="Z80" s="53"/>
      <c r="AA80" s="52" t="s">
        <v>261</v>
      </c>
      <c r="AB80" s="52" t="s">
        <v>261</v>
      </c>
      <c r="AC80" s="52" t="s">
        <v>261</v>
      </c>
    </row>
    <row r="81" spans="1:29" ht="44.5" customHeight="1">
      <c r="A81" s="40"/>
      <c r="B81" s="40" t="s">
        <v>261</v>
      </c>
      <c r="C81" s="40" t="s">
        <v>261</v>
      </c>
      <c r="D81" s="54">
        <f>_xlfn.XLOOKUP(A81,'[1]CP List'!$B$3:$B$500,'[1]CP List'!$H$3:$H$500,,,)</f>
        <v>0</v>
      </c>
      <c r="E81" s="60" t="str">
        <f t="shared" si="1"/>
        <v>Link</v>
      </c>
      <c r="F81" s="40" t="s">
        <v>261</v>
      </c>
      <c r="G81" s="40" t="s">
        <v>261</v>
      </c>
      <c r="H81" s="40" t="s">
        <v>261</v>
      </c>
      <c r="I81" s="52" t="s">
        <v>261</v>
      </c>
      <c r="J81" s="40" t="s">
        <v>261</v>
      </c>
      <c r="K81" s="40" t="s">
        <v>261</v>
      </c>
      <c r="L81" s="40" t="s">
        <v>261</v>
      </c>
      <c r="M81" s="40" t="s">
        <v>261</v>
      </c>
      <c r="N81" s="40" t="s">
        <v>261</v>
      </c>
      <c r="O81" s="40" t="s">
        <v>261</v>
      </c>
      <c r="P81" s="40" t="s">
        <v>261</v>
      </c>
      <c r="Q81" s="40" t="s">
        <v>261</v>
      </c>
      <c r="R81" s="40" t="s">
        <v>261</v>
      </c>
      <c r="S81" s="40" t="s">
        <v>261</v>
      </c>
      <c r="T81" s="52" t="s">
        <v>261</v>
      </c>
      <c r="U81" s="52" t="s">
        <v>261</v>
      </c>
      <c r="V81" s="52" t="s">
        <v>261</v>
      </c>
      <c r="W81" s="52" t="s">
        <v>261</v>
      </c>
      <c r="X81" s="52" t="s">
        <v>261</v>
      </c>
      <c r="Y81" s="62" t="s">
        <v>261</v>
      </c>
      <c r="Z81" s="53"/>
      <c r="AA81" s="52" t="s">
        <v>261</v>
      </c>
      <c r="AB81" s="52" t="s">
        <v>261</v>
      </c>
      <c r="AC81" s="52" t="s">
        <v>261</v>
      </c>
    </row>
    <row r="82" spans="1:29" ht="44.5" customHeight="1">
      <c r="A82" s="40"/>
      <c r="B82" s="40" t="s">
        <v>261</v>
      </c>
      <c r="C82" s="40" t="s">
        <v>261</v>
      </c>
      <c r="D82" s="54">
        <f>_xlfn.XLOOKUP(A82,'[1]CP List'!$B$3:$B$500,'[1]CP List'!$H$3:$H$500,,,)</f>
        <v>0</v>
      </c>
      <c r="E82" s="60" t="str">
        <f t="shared" si="1"/>
        <v>Link</v>
      </c>
      <c r="F82" s="40" t="s">
        <v>261</v>
      </c>
      <c r="G82" s="40" t="s">
        <v>261</v>
      </c>
      <c r="H82" s="40" t="s">
        <v>261</v>
      </c>
      <c r="I82" s="52" t="s">
        <v>261</v>
      </c>
      <c r="J82" s="40" t="s">
        <v>261</v>
      </c>
      <c r="K82" s="40" t="s">
        <v>261</v>
      </c>
      <c r="L82" s="40" t="s">
        <v>261</v>
      </c>
      <c r="M82" s="40" t="s">
        <v>261</v>
      </c>
      <c r="N82" s="40" t="s">
        <v>261</v>
      </c>
      <c r="O82" s="40" t="s">
        <v>261</v>
      </c>
      <c r="P82" s="40" t="s">
        <v>261</v>
      </c>
      <c r="Q82" s="40" t="s">
        <v>261</v>
      </c>
      <c r="R82" s="40" t="s">
        <v>261</v>
      </c>
      <c r="S82" s="40" t="s">
        <v>261</v>
      </c>
      <c r="T82" s="52" t="s">
        <v>261</v>
      </c>
      <c r="U82" s="52" t="s">
        <v>261</v>
      </c>
      <c r="V82" s="52" t="s">
        <v>261</v>
      </c>
      <c r="W82" s="52" t="s">
        <v>261</v>
      </c>
      <c r="X82" s="52" t="s">
        <v>261</v>
      </c>
      <c r="Y82" s="62" t="s">
        <v>261</v>
      </c>
      <c r="Z82" s="53"/>
      <c r="AA82" s="52" t="s">
        <v>261</v>
      </c>
      <c r="AB82" s="52" t="s">
        <v>261</v>
      </c>
      <c r="AC82" s="52" t="s">
        <v>261</v>
      </c>
    </row>
    <row r="83" spans="1:29" ht="44.5" customHeight="1">
      <c r="A83" s="40"/>
      <c r="B83" s="40" t="s">
        <v>261</v>
      </c>
      <c r="C83" s="40" t="s">
        <v>261</v>
      </c>
      <c r="D83" s="54">
        <f>_xlfn.XLOOKUP(A83,'[1]CP List'!$B$3:$B$500,'[1]CP List'!$H$3:$H$500,,,)</f>
        <v>0</v>
      </c>
      <c r="E83" s="60" t="str">
        <f t="shared" si="1"/>
        <v>Link</v>
      </c>
      <c r="F83" s="40" t="s">
        <v>261</v>
      </c>
      <c r="G83" s="40" t="s">
        <v>261</v>
      </c>
      <c r="H83" s="40" t="s">
        <v>261</v>
      </c>
      <c r="I83" s="52" t="s">
        <v>261</v>
      </c>
      <c r="J83" s="40" t="s">
        <v>261</v>
      </c>
      <c r="K83" s="40" t="s">
        <v>261</v>
      </c>
      <c r="L83" s="40" t="s">
        <v>261</v>
      </c>
      <c r="M83" s="40" t="s">
        <v>261</v>
      </c>
      <c r="N83" s="40" t="s">
        <v>261</v>
      </c>
      <c r="O83" s="40" t="s">
        <v>261</v>
      </c>
      <c r="P83" s="40" t="s">
        <v>261</v>
      </c>
      <c r="Q83" s="40" t="s">
        <v>261</v>
      </c>
      <c r="R83" s="40" t="s">
        <v>261</v>
      </c>
      <c r="S83" s="40" t="s">
        <v>261</v>
      </c>
      <c r="T83" s="52" t="s">
        <v>261</v>
      </c>
      <c r="U83" s="52" t="s">
        <v>261</v>
      </c>
      <c r="V83" s="52" t="s">
        <v>261</v>
      </c>
      <c r="W83" s="52" t="s">
        <v>261</v>
      </c>
      <c r="X83" s="52" t="s">
        <v>261</v>
      </c>
      <c r="Y83" s="62" t="s">
        <v>261</v>
      </c>
      <c r="Z83" s="53"/>
      <c r="AA83" s="52" t="s">
        <v>261</v>
      </c>
      <c r="AB83" s="52" t="s">
        <v>261</v>
      </c>
      <c r="AC83" s="52" t="s">
        <v>261</v>
      </c>
    </row>
    <row r="84" spans="1:29" ht="44.5" customHeight="1">
      <c r="A84" s="40"/>
      <c r="B84" s="40" t="s">
        <v>261</v>
      </c>
      <c r="C84" s="40" t="s">
        <v>261</v>
      </c>
      <c r="D84" s="54">
        <f>_xlfn.XLOOKUP(A84,'[1]CP List'!$B$3:$B$500,'[1]CP List'!$H$3:$H$500,,,)</f>
        <v>0</v>
      </c>
      <c r="E84" s="60" t="str">
        <f t="shared" ref="E84" si="2">HYPERLINK(D84,"Link")</f>
        <v>Link</v>
      </c>
      <c r="F84" s="40" t="s">
        <v>261</v>
      </c>
      <c r="G84" s="40" t="s">
        <v>261</v>
      </c>
      <c r="H84" s="40" t="s">
        <v>261</v>
      </c>
      <c r="I84" s="52" t="s">
        <v>261</v>
      </c>
      <c r="J84" s="40" t="s">
        <v>261</v>
      </c>
      <c r="K84" s="40" t="s">
        <v>261</v>
      </c>
      <c r="L84" s="40" t="s">
        <v>261</v>
      </c>
      <c r="M84" s="40" t="s">
        <v>261</v>
      </c>
      <c r="N84" s="40" t="s">
        <v>261</v>
      </c>
      <c r="O84" s="40" t="s">
        <v>261</v>
      </c>
      <c r="P84" s="40" t="s">
        <v>261</v>
      </c>
      <c r="Q84" s="40" t="s">
        <v>261</v>
      </c>
      <c r="R84" s="40" t="s">
        <v>261</v>
      </c>
      <c r="S84" s="40" t="s">
        <v>261</v>
      </c>
      <c r="T84" s="52" t="s">
        <v>261</v>
      </c>
      <c r="U84" s="52" t="s">
        <v>261</v>
      </c>
      <c r="V84" s="52" t="s">
        <v>261</v>
      </c>
      <c r="W84" s="52" t="s">
        <v>261</v>
      </c>
      <c r="X84" s="52" t="s">
        <v>261</v>
      </c>
      <c r="Y84" s="62" t="s">
        <v>261</v>
      </c>
      <c r="Z84" s="53"/>
      <c r="AA84" s="52" t="s">
        <v>261</v>
      </c>
      <c r="AB84" s="52" t="s">
        <v>261</v>
      </c>
      <c r="AC84" s="52" t="s">
        <v>261</v>
      </c>
    </row>
    <row r="85" spans="1:29" ht="44.5" customHeight="1">
      <c r="A85" s="40"/>
      <c r="B85" s="40" t="s">
        <v>261</v>
      </c>
      <c r="C85" s="40" t="s">
        <v>261</v>
      </c>
      <c r="D85" s="54">
        <f>_xlfn.XLOOKUP(A85,'[1]CP List'!$B$3:$B$500,'[1]CP List'!$H$3:$H$500,,,)</f>
        <v>0</v>
      </c>
      <c r="E85" s="60" t="str">
        <f t="shared" ref="E85:E88" si="3">HYPERLINK(D85,"Link")</f>
        <v>Link</v>
      </c>
      <c r="F85" s="40" t="s">
        <v>261</v>
      </c>
      <c r="G85" s="40" t="s">
        <v>261</v>
      </c>
      <c r="H85" s="40" t="s">
        <v>261</v>
      </c>
      <c r="I85" s="52" t="s">
        <v>261</v>
      </c>
      <c r="J85" s="40" t="s">
        <v>261</v>
      </c>
      <c r="K85" s="40" t="s">
        <v>261</v>
      </c>
      <c r="L85" s="40" t="s">
        <v>261</v>
      </c>
      <c r="M85" s="40" t="s">
        <v>261</v>
      </c>
      <c r="N85" s="40" t="s">
        <v>261</v>
      </c>
      <c r="O85" s="40" t="s">
        <v>261</v>
      </c>
      <c r="P85" s="40" t="s">
        <v>261</v>
      </c>
      <c r="Q85" s="40" t="s">
        <v>261</v>
      </c>
      <c r="R85" s="40" t="s">
        <v>261</v>
      </c>
      <c r="S85" s="40" t="s">
        <v>261</v>
      </c>
      <c r="T85" s="52" t="s">
        <v>261</v>
      </c>
      <c r="U85" s="52" t="s">
        <v>261</v>
      </c>
      <c r="V85" s="52" t="s">
        <v>261</v>
      </c>
      <c r="W85" s="52" t="s">
        <v>261</v>
      </c>
      <c r="X85" s="52" t="s">
        <v>261</v>
      </c>
      <c r="Y85" s="62" t="s">
        <v>261</v>
      </c>
      <c r="Z85" s="53"/>
      <c r="AA85" s="52" t="s">
        <v>261</v>
      </c>
      <c r="AB85" s="52" t="s">
        <v>261</v>
      </c>
      <c r="AC85" s="52" t="s">
        <v>261</v>
      </c>
    </row>
    <row r="86" spans="1:29" ht="44.5" customHeight="1">
      <c r="A86" s="40"/>
      <c r="B86" s="40" t="s">
        <v>261</v>
      </c>
      <c r="C86" s="40" t="s">
        <v>261</v>
      </c>
      <c r="D86" s="54">
        <f>_xlfn.XLOOKUP(A86,'[1]CP List'!$B$3:$B$500,'[1]CP List'!$H$3:$H$500,,,)</f>
        <v>0</v>
      </c>
      <c r="E86" s="60" t="str">
        <f t="shared" si="3"/>
        <v>Link</v>
      </c>
      <c r="F86" s="40" t="s">
        <v>261</v>
      </c>
      <c r="G86" s="40" t="s">
        <v>261</v>
      </c>
      <c r="H86" s="40" t="s">
        <v>261</v>
      </c>
      <c r="I86" s="52" t="s">
        <v>261</v>
      </c>
      <c r="J86" s="40" t="s">
        <v>261</v>
      </c>
      <c r="K86" s="40" t="s">
        <v>261</v>
      </c>
      <c r="L86" s="40" t="s">
        <v>261</v>
      </c>
      <c r="M86" s="40" t="s">
        <v>261</v>
      </c>
      <c r="N86" s="40" t="s">
        <v>261</v>
      </c>
      <c r="O86" s="40" t="s">
        <v>261</v>
      </c>
      <c r="P86" s="40" t="s">
        <v>261</v>
      </c>
      <c r="Q86" s="40" t="s">
        <v>261</v>
      </c>
      <c r="R86" s="40" t="s">
        <v>261</v>
      </c>
      <c r="S86" s="40" t="s">
        <v>261</v>
      </c>
      <c r="T86" s="52" t="s">
        <v>261</v>
      </c>
      <c r="U86" s="52" t="s">
        <v>261</v>
      </c>
      <c r="V86" s="52" t="s">
        <v>261</v>
      </c>
      <c r="W86" s="52" t="s">
        <v>261</v>
      </c>
      <c r="X86" s="52" t="s">
        <v>261</v>
      </c>
      <c r="Y86" s="62" t="s">
        <v>261</v>
      </c>
      <c r="Z86" s="53"/>
      <c r="AA86" s="52" t="s">
        <v>261</v>
      </c>
      <c r="AB86" s="52" t="s">
        <v>261</v>
      </c>
      <c r="AC86" s="52" t="s">
        <v>261</v>
      </c>
    </row>
    <row r="87" spans="1:29" ht="44.5" customHeight="1">
      <c r="A87" s="40"/>
      <c r="B87" s="40" t="s">
        <v>261</v>
      </c>
      <c r="C87" s="40" t="s">
        <v>261</v>
      </c>
      <c r="D87" s="54">
        <f>_xlfn.XLOOKUP(A87,'[1]CP List'!$B$3:$B$500,'[1]CP List'!$H$3:$H$500,,,)</f>
        <v>0</v>
      </c>
      <c r="E87" s="60" t="str">
        <f t="shared" si="3"/>
        <v>Link</v>
      </c>
      <c r="F87" s="40" t="s">
        <v>261</v>
      </c>
      <c r="G87" s="40" t="s">
        <v>261</v>
      </c>
      <c r="H87" s="40" t="s">
        <v>261</v>
      </c>
      <c r="I87" s="52" t="s">
        <v>261</v>
      </c>
      <c r="J87" s="40" t="s">
        <v>261</v>
      </c>
      <c r="K87" s="40" t="s">
        <v>261</v>
      </c>
      <c r="L87" s="40" t="s">
        <v>261</v>
      </c>
      <c r="M87" s="40" t="s">
        <v>261</v>
      </c>
      <c r="N87" s="40" t="s">
        <v>261</v>
      </c>
      <c r="O87" s="40" t="s">
        <v>261</v>
      </c>
      <c r="P87" s="40" t="s">
        <v>261</v>
      </c>
      <c r="Q87" s="40" t="s">
        <v>261</v>
      </c>
      <c r="R87" s="40" t="s">
        <v>261</v>
      </c>
      <c r="S87" s="40" t="s">
        <v>261</v>
      </c>
      <c r="T87" s="52" t="s">
        <v>261</v>
      </c>
      <c r="U87" s="52" t="s">
        <v>261</v>
      </c>
      <c r="V87" s="52" t="s">
        <v>261</v>
      </c>
      <c r="W87" s="52" t="s">
        <v>261</v>
      </c>
      <c r="X87" s="52" t="s">
        <v>261</v>
      </c>
      <c r="Y87" s="62" t="s">
        <v>261</v>
      </c>
      <c r="Z87" s="53"/>
      <c r="AA87" s="52" t="s">
        <v>261</v>
      </c>
      <c r="AB87" s="52" t="s">
        <v>261</v>
      </c>
      <c r="AC87" s="52" t="s">
        <v>261</v>
      </c>
    </row>
    <row r="88" spans="1:29" ht="44.5" customHeight="1">
      <c r="A88" s="40"/>
      <c r="B88" s="40" t="s">
        <v>261</v>
      </c>
      <c r="C88" s="40" t="s">
        <v>261</v>
      </c>
      <c r="D88" s="54">
        <f>_xlfn.XLOOKUP(A88,'[1]CP List'!$B$3:$B$500,'[1]CP List'!$H$3:$H$500,,,)</f>
        <v>0</v>
      </c>
      <c r="E88" s="60" t="str">
        <f t="shared" si="3"/>
        <v>Link</v>
      </c>
      <c r="F88" s="40" t="s">
        <v>261</v>
      </c>
      <c r="G88" s="40" t="s">
        <v>261</v>
      </c>
      <c r="H88" s="40" t="s">
        <v>261</v>
      </c>
      <c r="I88" s="52" t="s">
        <v>261</v>
      </c>
      <c r="J88" s="40" t="s">
        <v>261</v>
      </c>
      <c r="K88" s="40" t="s">
        <v>261</v>
      </c>
      <c r="L88" s="40" t="s">
        <v>261</v>
      </c>
      <c r="M88" s="40" t="s">
        <v>261</v>
      </c>
      <c r="N88" s="40" t="s">
        <v>261</v>
      </c>
      <c r="O88" s="40" t="s">
        <v>261</v>
      </c>
      <c r="P88" s="40" t="s">
        <v>261</v>
      </c>
      <c r="Q88" s="40" t="s">
        <v>261</v>
      </c>
      <c r="R88" s="40" t="s">
        <v>261</v>
      </c>
      <c r="S88" s="40" t="s">
        <v>261</v>
      </c>
      <c r="T88" s="52" t="s">
        <v>261</v>
      </c>
      <c r="U88" s="52" t="s">
        <v>261</v>
      </c>
      <c r="V88" s="52" t="s">
        <v>261</v>
      </c>
      <c r="W88" s="52" t="s">
        <v>261</v>
      </c>
      <c r="X88" s="52" t="s">
        <v>261</v>
      </c>
      <c r="Y88" s="62" t="s">
        <v>261</v>
      </c>
      <c r="Z88" s="53"/>
      <c r="AA88" s="52" t="s">
        <v>261</v>
      </c>
      <c r="AB88" s="52" t="s">
        <v>261</v>
      </c>
      <c r="AC88" s="52" t="s">
        <v>261</v>
      </c>
    </row>
    <row r="89" spans="1:29" ht="44.5" customHeight="1">
      <c r="A89" s="40"/>
      <c r="B89" s="40" t="s">
        <v>261</v>
      </c>
      <c r="C89" s="40" t="s">
        <v>261</v>
      </c>
      <c r="D89" s="54">
        <f>_xlfn.XLOOKUP(A89,'[1]CP List'!$B$3:$B$500,'[1]CP List'!$H$3:$H$500,,,)</f>
        <v>0</v>
      </c>
      <c r="E89" s="60" t="str">
        <f t="shared" ref="E89:E91" si="4">HYPERLINK(D89,"Link")</f>
        <v>Link</v>
      </c>
      <c r="F89" s="40" t="s">
        <v>261</v>
      </c>
      <c r="G89" s="40" t="s">
        <v>261</v>
      </c>
      <c r="H89" s="40" t="s">
        <v>261</v>
      </c>
      <c r="I89" s="52" t="s">
        <v>261</v>
      </c>
      <c r="J89" s="40" t="s">
        <v>261</v>
      </c>
      <c r="K89" s="40" t="s">
        <v>261</v>
      </c>
      <c r="L89" s="40" t="s">
        <v>261</v>
      </c>
      <c r="M89" s="40" t="s">
        <v>261</v>
      </c>
      <c r="N89" s="40" t="s">
        <v>261</v>
      </c>
      <c r="O89" s="40" t="s">
        <v>261</v>
      </c>
      <c r="P89" s="40" t="s">
        <v>261</v>
      </c>
      <c r="Q89" s="40" t="s">
        <v>261</v>
      </c>
      <c r="R89" s="40" t="s">
        <v>261</v>
      </c>
      <c r="S89" s="40" t="s">
        <v>261</v>
      </c>
      <c r="T89" s="52" t="s">
        <v>261</v>
      </c>
      <c r="U89" s="52" t="s">
        <v>261</v>
      </c>
      <c r="V89" s="52" t="s">
        <v>261</v>
      </c>
      <c r="W89" s="52" t="s">
        <v>261</v>
      </c>
      <c r="X89" s="52" t="s">
        <v>261</v>
      </c>
      <c r="Y89" s="62" t="s">
        <v>261</v>
      </c>
      <c r="Z89" s="53"/>
      <c r="AA89" s="52" t="s">
        <v>261</v>
      </c>
      <c r="AB89" s="52" t="s">
        <v>261</v>
      </c>
      <c r="AC89" s="52" t="s">
        <v>261</v>
      </c>
    </row>
    <row r="90" spans="1:29" ht="44.5" customHeight="1">
      <c r="A90" s="40"/>
      <c r="B90" s="40" t="s">
        <v>261</v>
      </c>
      <c r="C90" s="40" t="s">
        <v>261</v>
      </c>
      <c r="D90" s="54">
        <f>_xlfn.XLOOKUP(A90,'[1]CP List'!$B$3:$B$500,'[1]CP List'!$H$3:$H$500,,,)</f>
        <v>0</v>
      </c>
      <c r="E90" s="60" t="str">
        <f t="shared" si="4"/>
        <v>Link</v>
      </c>
      <c r="F90" s="40" t="s">
        <v>261</v>
      </c>
      <c r="G90" s="40" t="s">
        <v>261</v>
      </c>
      <c r="H90" s="40" t="s">
        <v>261</v>
      </c>
      <c r="I90" s="52" t="s">
        <v>261</v>
      </c>
      <c r="J90" s="40" t="s">
        <v>261</v>
      </c>
      <c r="K90" s="40" t="s">
        <v>261</v>
      </c>
      <c r="L90" s="40" t="s">
        <v>261</v>
      </c>
      <c r="M90" s="40" t="s">
        <v>261</v>
      </c>
      <c r="N90" s="40" t="s">
        <v>261</v>
      </c>
      <c r="O90" s="40" t="s">
        <v>261</v>
      </c>
      <c r="P90" s="40" t="s">
        <v>261</v>
      </c>
      <c r="Q90" s="40" t="s">
        <v>261</v>
      </c>
      <c r="R90" s="40" t="s">
        <v>261</v>
      </c>
      <c r="S90" s="40" t="s">
        <v>261</v>
      </c>
      <c r="T90" s="52" t="s">
        <v>261</v>
      </c>
      <c r="U90" s="52" t="s">
        <v>261</v>
      </c>
      <c r="V90" s="52" t="s">
        <v>261</v>
      </c>
      <c r="W90" s="52" t="s">
        <v>261</v>
      </c>
      <c r="X90" s="52" t="s">
        <v>261</v>
      </c>
      <c r="Y90" s="62" t="s">
        <v>261</v>
      </c>
      <c r="Z90" s="53"/>
      <c r="AA90" s="52" t="s">
        <v>261</v>
      </c>
      <c r="AB90" s="52" t="s">
        <v>261</v>
      </c>
      <c r="AC90" s="52" t="s">
        <v>261</v>
      </c>
    </row>
    <row r="91" spans="1:29" ht="44.5" customHeight="1">
      <c r="A91" s="40"/>
      <c r="B91" s="40" t="s">
        <v>261</v>
      </c>
      <c r="C91" s="40" t="s">
        <v>261</v>
      </c>
      <c r="D91" s="54">
        <f>_xlfn.XLOOKUP(A91,'[1]CP List'!$B$3:$B$500,'[1]CP List'!$H$3:$H$500,,,)</f>
        <v>0</v>
      </c>
      <c r="E91" s="60" t="str">
        <f t="shared" si="4"/>
        <v>Link</v>
      </c>
      <c r="F91" s="40" t="s">
        <v>261</v>
      </c>
      <c r="G91" s="40" t="s">
        <v>261</v>
      </c>
      <c r="H91" s="40" t="s">
        <v>261</v>
      </c>
      <c r="I91" s="52" t="s">
        <v>261</v>
      </c>
      <c r="J91" s="40" t="s">
        <v>261</v>
      </c>
      <c r="K91" s="40" t="s">
        <v>261</v>
      </c>
      <c r="L91" s="40" t="s">
        <v>261</v>
      </c>
      <c r="M91" s="40" t="s">
        <v>261</v>
      </c>
      <c r="N91" s="40" t="s">
        <v>261</v>
      </c>
      <c r="O91" s="40" t="s">
        <v>261</v>
      </c>
      <c r="P91" s="40" t="s">
        <v>261</v>
      </c>
      <c r="Q91" s="40" t="s">
        <v>261</v>
      </c>
      <c r="R91" s="40" t="s">
        <v>261</v>
      </c>
      <c r="S91" s="40" t="s">
        <v>261</v>
      </c>
      <c r="T91" s="52" t="s">
        <v>261</v>
      </c>
      <c r="U91" s="52" t="s">
        <v>261</v>
      </c>
      <c r="V91" s="52" t="s">
        <v>261</v>
      </c>
      <c r="W91" s="52" t="s">
        <v>261</v>
      </c>
      <c r="X91" s="52" t="s">
        <v>261</v>
      </c>
      <c r="Y91" s="62" t="s">
        <v>261</v>
      </c>
      <c r="Z91" s="53"/>
      <c r="AA91" s="52" t="s">
        <v>261</v>
      </c>
      <c r="AB91" s="52" t="s">
        <v>261</v>
      </c>
      <c r="AC91" s="52" t="s">
        <v>261</v>
      </c>
    </row>
    <row r="147" spans="1:1">
      <c r="A147" s="49"/>
    </row>
    <row r="291" spans="1:1">
      <c r="A291" s="49"/>
    </row>
  </sheetData>
  <autoFilter ref="A3:AC91" xr:uid="{ADF34B1E-19B7-4A62-B3FF-3562DCEADA65}"/>
  <mergeCells count="1">
    <mergeCell ref="A1:B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53275-1E8E-4E42-BE5E-2D3E45EC5BFF}">
  <sheetPr codeName="Sheet11"/>
  <dimension ref="A1:T291"/>
  <sheetViews>
    <sheetView zoomScale="56" zoomScaleNormal="56" workbookViewId="0">
      <pane xSplit="1" ySplit="3" topLeftCell="B160" activePane="bottomRight" state="frozen"/>
      <selection pane="topRight" activeCell="B1" sqref="B1"/>
      <selection pane="bottomLeft" activeCell="A4" sqref="A4"/>
      <selection pane="bottomRight" activeCell="F1" sqref="F1:T1048576"/>
    </sheetView>
  </sheetViews>
  <sheetFormatPr defaultRowHeight="14.5"/>
  <cols>
    <col min="1" max="1" width="18.54296875" customWidth="1"/>
    <col min="2" max="2" width="21" customWidth="1"/>
    <col min="3" max="3" width="73" customWidth="1"/>
    <col min="4" max="4" width="0" hidden="1" customWidth="1"/>
    <col min="7" max="7" width="10.26953125" customWidth="1"/>
    <col min="9" max="9" width="11.453125" customWidth="1"/>
    <col min="10" max="10" width="14.90625" customWidth="1"/>
    <col min="11" max="11" width="10" customWidth="1"/>
    <col min="12" max="12" width="13.6328125" customWidth="1"/>
    <col min="13" max="13" width="11.6328125" customWidth="1"/>
    <col min="14" max="14" width="10.6328125" customWidth="1"/>
    <col min="15" max="15" width="14.6328125" customWidth="1"/>
    <col min="17" max="17" width="10.90625" customWidth="1"/>
    <col min="18" max="18" width="10.7265625" bestFit="1" customWidth="1"/>
    <col min="19" max="19" width="8.81640625" bestFit="1" customWidth="1"/>
    <col min="20" max="20" width="14.26953125" customWidth="1"/>
  </cols>
  <sheetData>
    <row r="1" spans="1:20" ht="15.5">
      <c r="A1" s="63" t="s">
        <v>41</v>
      </c>
      <c r="B1" s="63"/>
    </row>
    <row r="3" spans="1:20" ht="50" customHeight="1">
      <c r="A3" s="51" t="s">
        <v>5</v>
      </c>
      <c r="B3" s="51" t="s">
        <v>25</v>
      </c>
      <c r="C3" s="51" t="s">
        <v>26</v>
      </c>
      <c r="D3" s="51" t="s">
        <v>27</v>
      </c>
      <c r="E3" s="51" t="s">
        <v>40</v>
      </c>
      <c r="F3" s="51" t="s">
        <v>7</v>
      </c>
      <c r="G3" s="51" t="s">
        <v>8</v>
      </c>
      <c r="H3" s="51" t="s">
        <v>9</v>
      </c>
      <c r="I3" s="51" t="s">
        <v>10</v>
      </c>
      <c r="J3" s="51" t="s">
        <v>11</v>
      </c>
      <c r="K3" s="51" t="s">
        <v>38</v>
      </c>
      <c r="L3" s="51" t="s">
        <v>39</v>
      </c>
      <c r="M3" s="51" t="s">
        <v>12</v>
      </c>
      <c r="N3" s="51" t="s">
        <v>13</v>
      </c>
      <c r="O3" s="51" t="s">
        <v>14</v>
      </c>
      <c r="P3" s="51" t="s">
        <v>15</v>
      </c>
      <c r="Q3" s="51" t="s">
        <v>16</v>
      </c>
      <c r="R3" s="51" t="s">
        <v>28</v>
      </c>
      <c r="S3" s="51" t="s">
        <v>22</v>
      </c>
      <c r="T3" s="51" t="s">
        <v>33</v>
      </c>
    </row>
    <row r="4" spans="1:20" ht="44.5" customHeight="1">
      <c r="A4" s="40" t="s">
        <v>525</v>
      </c>
      <c r="B4" s="40" t="s">
        <v>526</v>
      </c>
      <c r="C4" s="40" t="s">
        <v>527</v>
      </c>
      <c r="D4" s="54" t="str">
        <f>_xlfn.XLOOKUP(A4,'[1]CP List'!$B$3:$B$500,'[1]CP List'!$H$3:$H$500,,,)</f>
        <v>https://recportal.co.uk/group/guest/-/amendment-to-dcc-service-flag-di51130-data-item</v>
      </c>
      <c r="E4" s="60" t="str">
        <f>HYPERLINK(D4,"Link")</f>
        <v>Link</v>
      </c>
      <c r="F4" s="40" t="s">
        <v>1001</v>
      </c>
      <c r="G4" s="40" t="s">
        <v>288</v>
      </c>
      <c r="H4" s="40" t="s">
        <v>1001</v>
      </c>
      <c r="I4" s="52">
        <v>44440</v>
      </c>
      <c r="J4" s="40" t="s">
        <v>280</v>
      </c>
      <c r="K4" s="40" t="s">
        <v>468</v>
      </c>
      <c r="L4" s="40" t="s">
        <v>1002</v>
      </c>
      <c r="M4" s="40" t="s">
        <v>514</v>
      </c>
      <c r="N4" s="40" t="s">
        <v>281</v>
      </c>
      <c r="O4" s="40" t="s">
        <v>269</v>
      </c>
      <c r="P4" s="40" t="s">
        <v>514</v>
      </c>
      <c r="Q4" s="40" t="s">
        <v>1003</v>
      </c>
      <c r="R4" s="52">
        <v>44474</v>
      </c>
      <c r="S4" s="62">
        <v>25</v>
      </c>
      <c r="T4" s="52">
        <v>44504</v>
      </c>
    </row>
    <row r="5" spans="1:20" ht="44.5" customHeight="1">
      <c r="A5" s="40" t="s">
        <v>528</v>
      </c>
      <c r="B5" s="40" t="s">
        <v>529</v>
      </c>
      <c r="C5" s="40" t="s">
        <v>530</v>
      </c>
      <c r="D5" s="54" t="str">
        <f>_xlfn.XLOOKUP(A5,'[1]CP List'!$B$3:$B$500,'[1]CP List'!$H$3:$H$500,,,)</f>
        <v>https://recportal.co.uk/group/guest/-/review-of-data-specification-category-in-rec-baseline-statement</v>
      </c>
      <c r="E5" s="60" t="str">
        <f t="shared" ref="E5:E68" si="0">HYPERLINK(D5,"Link")</f>
        <v>Link</v>
      </c>
      <c r="F5" s="40" t="s">
        <v>1001</v>
      </c>
      <c r="G5" s="40" t="s">
        <v>288</v>
      </c>
      <c r="H5" s="40" t="s">
        <v>1001</v>
      </c>
      <c r="I5" s="52">
        <v>44440</v>
      </c>
      <c r="J5" s="40" t="s">
        <v>395</v>
      </c>
      <c r="K5" s="40" t="s">
        <v>468</v>
      </c>
      <c r="L5" s="40" t="s">
        <v>1002</v>
      </c>
      <c r="M5" s="40" t="s">
        <v>514</v>
      </c>
      <c r="N5" s="40" t="s">
        <v>281</v>
      </c>
      <c r="O5" s="40" t="s">
        <v>269</v>
      </c>
      <c r="P5" s="40" t="s">
        <v>514</v>
      </c>
      <c r="Q5" s="40" t="s">
        <v>1004</v>
      </c>
      <c r="R5" s="52">
        <v>44474</v>
      </c>
      <c r="S5" s="62">
        <v>25</v>
      </c>
      <c r="T5" s="52">
        <v>44504</v>
      </c>
    </row>
    <row r="6" spans="1:20" ht="44.5" customHeight="1">
      <c r="A6" s="40" t="s">
        <v>531</v>
      </c>
      <c r="B6" s="40" t="s">
        <v>532</v>
      </c>
      <c r="C6" s="40" t="s">
        <v>533</v>
      </c>
      <c r="D6" s="54" t="str">
        <f>_xlfn.XLOOKUP(A6,'[1]CP List'!$B$3:$B$500,'[1]CP List'!$H$3:$H$500,,,)</f>
        <v>https://recportal.co.uk/group/guest/-/market-wide-half-hourly-settlement-implementation</v>
      </c>
      <c r="E6" s="60" t="str">
        <f t="shared" si="0"/>
        <v>Link</v>
      </c>
      <c r="F6" s="40" t="s">
        <v>1005</v>
      </c>
      <c r="G6" s="40" t="s">
        <v>1006</v>
      </c>
      <c r="H6" s="40" t="s">
        <v>1001</v>
      </c>
      <c r="I6" s="52">
        <v>44440</v>
      </c>
      <c r="J6" s="40" t="s">
        <v>307</v>
      </c>
      <c r="K6" s="40" t="s">
        <v>468</v>
      </c>
      <c r="L6" s="40" t="s">
        <v>1002</v>
      </c>
      <c r="M6" s="40" t="s">
        <v>514</v>
      </c>
      <c r="N6" s="40" t="s">
        <v>268</v>
      </c>
      <c r="O6" s="40" t="s">
        <v>269</v>
      </c>
      <c r="P6" s="40" t="s">
        <v>514</v>
      </c>
      <c r="Q6" s="40" t="s">
        <v>1007</v>
      </c>
      <c r="R6" s="52">
        <v>44474</v>
      </c>
      <c r="S6" s="62">
        <v>25</v>
      </c>
      <c r="T6" s="52">
        <v>44504</v>
      </c>
    </row>
    <row r="7" spans="1:20" ht="44.5" customHeight="1">
      <c r="A7" s="40" t="s">
        <v>534</v>
      </c>
      <c r="B7" s="40" t="s">
        <v>535</v>
      </c>
      <c r="C7" s="40" t="s">
        <v>536</v>
      </c>
      <c r="D7" s="54" t="str">
        <f>_xlfn.XLOOKUP(A7,'[1]CP List'!$B$3:$B$500,'[1]CP List'!$H$3:$H$500,,,)</f>
        <v>https://recportal.co.uk/group/guest/-/consequential-new-and-amended-market-messages-for-bsc-modification-p375</v>
      </c>
      <c r="E7" s="60" t="str">
        <f t="shared" si="0"/>
        <v>Link</v>
      </c>
      <c r="F7" s="40" t="s">
        <v>1008</v>
      </c>
      <c r="G7" s="40" t="s">
        <v>1009</v>
      </c>
      <c r="H7" s="40" t="s">
        <v>1010</v>
      </c>
      <c r="I7" s="52">
        <v>44447</v>
      </c>
      <c r="J7" s="40" t="s">
        <v>280</v>
      </c>
      <c r="K7" s="40" t="s">
        <v>266</v>
      </c>
      <c r="L7" s="40" t="s">
        <v>1002</v>
      </c>
      <c r="M7" s="40" t="s">
        <v>514</v>
      </c>
      <c r="N7" s="40" t="s">
        <v>281</v>
      </c>
      <c r="O7" s="40" t="s">
        <v>290</v>
      </c>
      <c r="P7" s="40" t="s">
        <v>282</v>
      </c>
      <c r="Q7" s="40" t="s">
        <v>1004</v>
      </c>
      <c r="R7" s="52">
        <v>44552</v>
      </c>
      <c r="S7" s="62">
        <v>76</v>
      </c>
      <c r="T7" s="52">
        <v>44742</v>
      </c>
    </row>
    <row r="8" spans="1:20" ht="44.5" customHeight="1">
      <c r="A8" s="40" t="s">
        <v>537</v>
      </c>
      <c r="B8" s="40" t="s">
        <v>538</v>
      </c>
      <c r="C8" s="40" t="s">
        <v>539</v>
      </c>
      <c r="D8" s="54" t="str">
        <f>_xlfn.XLOOKUP(A8,'[1]CP List'!$B$3:$B$500,'[1]CP List'!$H$3:$H$500,,,)</f>
        <v>https://recportal.co.uk/group/guest/-/new-meter-types-for-auxiliary-proportional-controllers-acp-</v>
      </c>
      <c r="E8" s="60" t="str">
        <f t="shared" si="0"/>
        <v>Link</v>
      </c>
      <c r="F8" s="40" t="s">
        <v>1011</v>
      </c>
      <c r="G8" s="40" t="s">
        <v>1012</v>
      </c>
      <c r="H8" s="40" t="s">
        <v>1013</v>
      </c>
      <c r="I8" s="52">
        <v>44447</v>
      </c>
      <c r="J8" s="40" t="s">
        <v>265</v>
      </c>
      <c r="K8" s="40" t="s">
        <v>266</v>
      </c>
      <c r="L8" s="40" t="s">
        <v>1002</v>
      </c>
      <c r="M8" s="40" t="s">
        <v>514</v>
      </c>
      <c r="N8" s="40" t="s">
        <v>281</v>
      </c>
      <c r="O8" s="40" t="s">
        <v>290</v>
      </c>
      <c r="P8" s="40" t="s">
        <v>282</v>
      </c>
      <c r="Q8" s="40" t="s">
        <v>1014</v>
      </c>
      <c r="R8" s="52">
        <v>44804</v>
      </c>
      <c r="S8" s="62">
        <v>253</v>
      </c>
      <c r="T8" s="52">
        <v>45107</v>
      </c>
    </row>
    <row r="9" spans="1:20" ht="44.5" customHeight="1">
      <c r="A9" s="40" t="s">
        <v>540</v>
      </c>
      <c r="B9" s="40" t="s">
        <v>541</v>
      </c>
      <c r="C9" s="40" t="s">
        <v>542</v>
      </c>
      <c r="D9" s="54" t="str">
        <f>_xlfn.XLOOKUP(A9,'[1]CP List'!$B$3:$B$500,'[1]CP List'!$H$3:$H$500,,,)</f>
        <v>https://recportal.co.uk/group/guest/-/reporting-of-additional-emr-backing-data-to-suppliers</v>
      </c>
      <c r="E9" s="60" t="str">
        <f t="shared" si="0"/>
        <v>Link</v>
      </c>
      <c r="F9" s="40" t="s">
        <v>1015</v>
      </c>
      <c r="G9" s="40" t="s">
        <v>1016</v>
      </c>
      <c r="H9" s="40" t="s">
        <v>1010</v>
      </c>
      <c r="I9" s="52">
        <v>44447</v>
      </c>
      <c r="J9" s="40" t="s">
        <v>265</v>
      </c>
      <c r="K9" s="40" t="s">
        <v>266</v>
      </c>
      <c r="L9" s="40" t="s">
        <v>1002</v>
      </c>
      <c r="M9" s="40" t="s">
        <v>514</v>
      </c>
      <c r="N9" s="40" t="s">
        <v>281</v>
      </c>
      <c r="O9" s="40" t="s">
        <v>290</v>
      </c>
      <c r="P9" s="40" t="s">
        <v>282</v>
      </c>
      <c r="Q9" s="40" t="s">
        <v>271</v>
      </c>
      <c r="R9" s="52">
        <v>44587</v>
      </c>
      <c r="S9" s="62">
        <v>101</v>
      </c>
      <c r="T9" s="52">
        <v>45107</v>
      </c>
    </row>
    <row r="10" spans="1:20" ht="44.5" customHeight="1">
      <c r="A10" s="40" t="s">
        <v>543</v>
      </c>
      <c r="B10" s="40" t="s">
        <v>544</v>
      </c>
      <c r="C10" s="40" t="s">
        <v>545</v>
      </c>
      <c r="D10" s="54" t="str">
        <f>_xlfn.XLOOKUP(A10,'[1]CP List'!$B$3:$B$500,'[1]CP List'!$H$3:$H$500,,,)</f>
        <v>https://recportal.co.uk/group/guest/-/housekeeping-amendments-to-rec-v2</v>
      </c>
      <c r="E10" s="60" t="str">
        <f t="shared" si="0"/>
        <v>Link</v>
      </c>
      <c r="F10" s="40" t="s">
        <v>1001</v>
      </c>
      <c r="G10" s="40" t="s">
        <v>288</v>
      </c>
      <c r="H10" s="40" t="s">
        <v>1001</v>
      </c>
      <c r="I10" s="52">
        <v>44473</v>
      </c>
      <c r="J10" s="40" t="s">
        <v>307</v>
      </c>
      <c r="K10" s="40" t="s">
        <v>266</v>
      </c>
      <c r="L10" s="40" t="s">
        <v>1002</v>
      </c>
      <c r="M10" s="40" t="s">
        <v>514</v>
      </c>
      <c r="N10" s="40" t="s">
        <v>281</v>
      </c>
      <c r="O10" s="40" t="s">
        <v>269</v>
      </c>
      <c r="P10" s="40" t="s">
        <v>514</v>
      </c>
      <c r="Q10" s="40" t="s">
        <v>1017</v>
      </c>
      <c r="R10" s="52">
        <v>44551</v>
      </c>
      <c r="S10" s="62">
        <v>57</v>
      </c>
      <c r="T10" s="52">
        <v>44592</v>
      </c>
    </row>
    <row r="11" spans="1:20" ht="44.5" customHeight="1">
      <c r="A11" s="40" t="s">
        <v>546</v>
      </c>
      <c r="B11" s="40" t="s">
        <v>547</v>
      </c>
      <c r="C11" s="40" t="s">
        <v>548</v>
      </c>
      <c r="D11" s="54" t="str">
        <f>_xlfn.XLOOKUP(A11,'[1]CP List'!$B$3:$B$500,'[1]CP List'!$H$3:$H$500,,,)</f>
        <v>https://recportal.co.uk/group/guest/-/cable-colour-identification</v>
      </c>
      <c r="E11" s="60" t="str">
        <f t="shared" si="0"/>
        <v>Link</v>
      </c>
      <c r="F11" s="40" t="s">
        <v>1018</v>
      </c>
      <c r="G11" s="40" t="s">
        <v>288</v>
      </c>
      <c r="H11" s="40" t="s">
        <v>1018</v>
      </c>
      <c r="I11" s="52">
        <v>44501</v>
      </c>
      <c r="J11" s="40" t="s">
        <v>395</v>
      </c>
      <c r="K11" s="40" t="s">
        <v>266</v>
      </c>
      <c r="L11" s="40" t="s">
        <v>1002</v>
      </c>
      <c r="M11" s="40" t="s">
        <v>514</v>
      </c>
      <c r="N11" s="40" t="s">
        <v>281</v>
      </c>
      <c r="O11" s="40" t="s">
        <v>344</v>
      </c>
      <c r="P11" s="40" t="s">
        <v>514</v>
      </c>
      <c r="Q11" s="40" t="s">
        <v>1019</v>
      </c>
      <c r="R11" s="52">
        <v>44629</v>
      </c>
      <c r="S11" s="62">
        <v>92</v>
      </c>
      <c r="T11" s="52">
        <v>44742</v>
      </c>
    </row>
    <row r="12" spans="1:20" ht="44.5" customHeight="1">
      <c r="A12" s="40" t="s">
        <v>549</v>
      </c>
      <c r="B12" s="40" t="s">
        <v>550</v>
      </c>
      <c r="C12" s="40" t="s">
        <v>551</v>
      </c>
      <c r="D12" s="54" t="str">
        <f>_xlfn.XLOOKUP(A12,'[1]CP List'!$B$3:$B$500,'[1]CP List'!$H$3:$H$500,,,)</f>
        <v>https://recportal.co.uk/group/guest/-/remote-communication-obligations-for-advanced-meters</v>
      </c>
      <c r="E12" s="60" t="str">
        <f t="shared" si="0"/>
        <v>Link</v>
      </c>
      <c r="F12" s="40" t="s">
        <v>1020</v>
      </c>
      <c r="G12" s="40" t="s">
        <v>1021</v>
      </c>
      <c r="H12" s="40" t="s">
        <v>454</v>
      </c>
      <c r="I12" s="52">
        <v>44517</v>
      </c>
      <c r="J12" s="40" t="s">
        <v>307</v>
      </c>
      <c r="K12" s="40" t="s">
        <v>266</v>
      </c>
      <c r="L12" s="40" t="s">
        <v>1002</v>
      </c>
      <c r="M12" s="40" t="s">
        <v>514</v>
      </c>
      <c r="N12" s="40" t="s">
        <v>268</v>
      </c>
      <c r="O12" s="40" t="s">
        <v>269</v>
      </c>
      <c r="P12" s="40" t="s">
        <v>282</v>
      </c>
      <c r="Q12" s="40" t="s">
        <v>1022</v>
      </c>
      <c r="R12" s="52">
        <v>44978</v>
      </c>
      <c r="S12" s="62">
        <v>325</v>
      </c>
      <c r="T12" s="52">
        <v>45107</v>
      </c>
    </row>
    <row r="13" spans="1:20" ht="44.5" customHeight="1">
      <c r="A13" s="40" t="s">
        <v>552</v>
      </c>
      <c r="B13" s="40" t="s">
        <v>553</v>
      </c>
      <c r="C13" s="40" t="s">
        <v>554</v>
      </c>
      <c r="D13" s="54" t="str">
        <f>_xlfn.XLOOKUP(A13,'[1]CP List'!$B$3:$B$500,'[1]CP List'!$H$3:$H$500,,,)</f>
        <v>https://recportal.co.uk/group/guest/-/invalid-requests-for-site-technical-details</v>
      </c>
      <c r="E13" s="60" t="str">
        <f t="shared" si="0"/>
        <v>Link</v>
      </c>
      <c r="F13" s="40" t="s">
        <v>1023</v>
      </c>
      <c r="G13" s="40" t="s">
        <v>1024</v>
      </c>
      <c r="H13" s="40" t="s">
        <v>476</v>
      </c>
      <c r="I13" s="52">
        <v>44522</v>
      </c>
      <c r="J13" s="40" t="s">
        <v>265</v>
      </c>
      <c r="K13" s="40" t="s">
        <v>266</v>
      </c>
      <c r="L13" s="40" t="s">
        <v>296</v>
      </c>
      <c r="M13" s="40">
        <v>91</v>
      </c>
      <c r="N13" s="40" t="s">
        <v>281</v>
      </c>
      <c r="O13" s="40" t="s">
        <v>344</v>
      </c>
      <c r="P13" s="40" t="s">
        <v>282</v>
      </c>
      <c r="Q13" s="40" t="s">
        <v>1025</v>
      </c>
      <c r="R13" s="52">
        <v>45084</v>
      </c>
      <c r="S13" s="62">
        <v>397</v>
      </c>
      <c r="T13" s="52">
        <v>45233</v>
      </c>
    </row>
    <row r="14" spans="1:20" ht="44.5" customHeight="1">
      <c r="A14" s="40" t="s">
        <v>555</v>
      </c>
      <c r="B14" s="40" t="s">
        <v>556</v>
      </c>
      <c r="C14" s="40" t="s">
        <v>557</v>
      </c>
      <c r="D14" s="54" t="str">
        <f>_xlfn.XLOOKUP(A14,'[1]CP List'!$B$3:$B$500,'[1]CP List'!$H$3:$H$500,,,)</f>
        <v>https://recportal.co.uk/group/guest/-/complex-sites-process-improvements</v>
      </c>
      <c r="E14" s="60" t="str">
        <f t="shared" si="0"/>
        <v>Link</v>
      </c>
      <c r="F14" s="40" t="s">
        <v>476</v>
      </c>
      <c r="G14" s="40" t="s">
        <v>288</v>
      </c>
      <c r="H14" s="40" t="s">
        <v>1013</v>
      </c>
      <c r="I14" s="52">
        <v>44525</v>
      </c>
      <c r="J14" s="40" t="s">
        <v>307</v>
      </c>
      <c r="K14" s="40" t="s">
        <v>266</v>
      </c>
      <c r="L14" s="40" t="s">
        <v>1002</v>
      </c>
      <c r="M14" s="40" t="s">
        <v>514</v>
      </c>
      <c r="N14" s="40" t="s">
        <v>281</v>
      </c>
      <c r="O14" s="40" t="s">
        <v>344</v>
      </c>
      <c r="P14" s="40" t="s">
        <v>514</v>
      </c>
      <c r="Q14" s="40" t="s">
        <v>1025</v>
      </c>
      <c r="R14" s="52">
        <v>44692</v>
      </c>
      <c r="S14" s="62">
        <v>118</v>
      </c>
      <c r="T14" s="52">
        <v>44869</v>
      </c>
    </row>
    <row r="15" spans="1:20" ht="44.5" customHeight="1">
      <c r="A15" s="40" t="s">
        <v>558</v>
      </c>
      <c r="B15" s="40" t="s">
        <v>559</v>
      </c>
      <c r="C15" s="40" t="s">
        <v>560</v>
      </c>
      <c r="D15" s="54" t="str">
        <f>_xlfn.XLOOKUP(A15,'[1]CP List'!$B$3:$B$500,'[1]CP List'!$H$3:$H$500,,,)</f>
        <v>https://recportal.co.uk/group/guest/-/consequential-rec-changes-for-bsc-cp1532</v>
      </c>
      <c r="E15" s="60" t="str">
        <f t="shared" si="0"/>
        <v>Link</v>
      </c>
      <c r="F15" s="40" t="s">
        <v>476</v>
      </c>
      <c r="G15" s="40" t="s">
        <v>288</v>
      </c>
      <c r="H15" s="40" t="s">
        <v>476</v>
      </c>
      <c r="I15" s="52">
        <v>44526</v>
      </c>
      <c r="J15" s="40" t="s">
        <v>265</v>
      </c>
      <c r="K15" s="40" t="s">
        <v>266</v>
      </c>
      <c r="L15" s="40" t="s">
        <v>1002</v>
      </c>
      <c r="M15" s="40" t="s">
        <v>514</v>
      </c>
      <c r="N15" s="40" t="s">
        <v>281</v>
      </c>
      <c r="O15" s="40" t="s">
        <v>344</v>
      </c>
      <c r="P15" s="40" t="s">
        <v>514</v>
      </c>
      <c r="Q15" s="40" t="s">
        <v>1026</v>
      </c>
      <c r="R15" s="52">
        <v>44642</v>
      </c>
      <c r="S15" s="62">
        <v>82</v>
      </c>
      <c r="T15" s="52">
        <v>44742</v>
      </c>
    </row>
    <row r="16" spans="1:20" ht="44.5" customHeight="1">
      <c r="A16" s="40" t="s">
        <v>561</v>
      </c>
      <c r="B16" s="40" t="s">
        <v>562</v>
      </c>
      <c r="C16" s="40" t="s">
        <v>563</v>
      </c>
      <c r="D16" s="54" t="str">
        <f>_xlfn.XLOOKUP(A16,'[1]CP List'!$B$3:$B$500,'[1]CP List'!$H$3:$H$500,,,)</f>
        <v>https://recportal.co.uk/group/guest/-/ettos-report-dissemination</v>
      </c>
      <c r="E16" s="60" t="str">
        <f t="shared" si="0"/>
        <v>Link</v>
      </c>
      <c r="F16" s="40" t="s">
        <v>403</v>
      </c>
      <c r="G16" s="40" t="s">
        <v>350</v>
      </c>
      <c r="H16" s="40" t="s">
        <v>476</v>
      </c>
      <c r="I16" s="52">
        <v>44529</v>
      </c>
      <c r="J16" s="40" t="s">
        <v>307</v>
      </c>
      <c r="K16" s="40" t="s">
        <v>468</v>
      </c>
      <c r="L16" s="40" t="s">
        <v>1002</v>
      </c>
      <c r="M16" s="40" t="s">
        <v>514</v>
      </c>
      <c r="N16" s="40" t="s">
        <v>281</v>
      </c>
      <c r="O16" s="40" t="s">
        <v>269</v>
      </c>
      <c r="P16" s="40" t="s">
        <v>514</v>
      </c>
      <c r="Q16" s="40" t="s">
        <v>514</v>
      </c>
      <c r="R16" s="52">
        <v>44579</v>
      </c>
      <c r="S16" s="62">
        <v>37</v>
      </c>
      <c r="T16" s="52">
        <v>44592</v>
      </c>
    </row>
    <row r="17" spans="1:20" ht="44.5" customHeight="1">
      <c r="A17" s="40" t="s">
        <v>564</v>
      </c>
      <c r="B17" s="40" t="s">
        <v>565</v>
      </c>
      <c r="C17" s="40" t="s">
        <v>566</v>
      </c>
      <c r="D17" s="54" t="str">
        <f>_xlfn.XLOOKUP(A17,'[1]CP List'!$B$3:$B$500,'[1]CP List'!$H$3:$H$500,,,)</f>
        <v>https://recportal.co.uk/group/guest/-/allowing-rec-accredited-mems-to-de-energise-and-re-energise-supply-points-independent-of-the-supplier</v>
      </c>
      <c r="E17" s="60" t="str">
        <f t="shared" si="0"/>
        <v>Link</v>
      </c>
      <c r="F17" s="40" t="s">
        <v>1018</v>
      </c>
      <c r="G17" s="40" t="s">
        <v>288</v>
      </c>
      <c r="H17" s="40" t="s">
        <v>1018</v>
      </c>
      <c r="I17" s="52">
        <v>44539</v>
      </c>
      <c r="J17" s="40" t="s">
        <v>280</v>
      </c>
      <c r="K17" s="40" t="s">
        <v>266</v>
      </c>
      <c r="L17" s="40" t="s">
        <v>1002</v>
      </c>
      <c r="M17" s="40" t="s">
        <v>514</v>
      </c>
      <c r="N17" s="40" t="s">
        <v>268</v>
      </c>
      <c r="O17" s="40" t="s">
        <v>344</v>
      </c>
      <c r="P17" s="40" t="s">
        <v>282</v>
      </c>
      <c r="Q17" s="40" t="s">
        <v>1025</v>
      </c>
      <c r="R17" s="52">
        <v>44818</v>
      </c>
      <c r="S17" s="62">
        <v>197</v>
      </c>
      <c r="T17" s="52">
        <v>45107</v>
      </c>
    </row>
    <row r="18" spans="1:20" ht="44.5" customHeight="1">
      <c r="A18" s="40" t="s">
        <v>567</v>
      </c>
      <c r="B18" s="40" t="s">
        <v>568</v>
      </c>
      <c r="C18" s="40" t="s">
        <v>569</v>
      </c>
      <c r="D18" s="54" t="str">
        <f>_xlfn.XLOOKUP(A18,'[1]CP List'!$B$3:$B$500,'[1]CP List'!$H$3:$H$500,,,)</f>
        <v>https://recportal.co.uk/group/guest/-/amendment-to-rec-data-access-matrix</v>
      </c>
      <c r="E18" s="60" t="str">
        <f t="shared" si="0"/>
        <v>Link</v>
      </c>
      <c r="F18" s="40" t="s">
        <v>454</v>
      </c>
      <c r="G18" s="40" t="s">
        <v>288</v>
      </c>
      <c r="H18" s="40" t="s">
        <v>454</v>
      </c>
      <c r="I18" s="52">
        <v>44545</v>
      </c>
      <c r="J18" s="40" t="s">
        <v>265</v>
      </c>
      <c r="K18" s="40" t="s">
        <v>266</v>
      </c>
      <c r="L18" s="40" t="s">
        <v>1002</v>
      </c>
      <c r="M18" s="40" t="s">
        <v>514</v>
      </c>
      <c r="N18" s="40" t="s">
        <v>281</v>
      </c>
      <c r="O18" s="40" t="s">
        <v>269</v>
      </c>
      <c r="P18" s="40" t="s">
        <v>1027</v>
      </c>
      <c r="Q18" s="40" t="s">
        <v>1028</v>
      </c>
      <c r="R18" s="52">
        <v>44838</v>
      </c>
      <c r="S18" s="62">
        <v>207</v>
      </c>
      <c r="T18" s="52">
        <v>44869</v>
      </c>
    </row>
    <row r="19" spans="1:20" ht="44.5" customHeight="1">
      <c r="A19" s="40" t="s">
        <v>570</v>
      </c>
      <c r="B19" s="40" t="s">
        <v>571</v>
      </c>
      <c r="C19" s="40" t="s">
        <v>572</v>
      </c>
      <c r="D19" s="54" t="str">
        <f>_xlfn.XLOOKUP(A19,'[1]CP List'!$B$3:$B$500,'[1]CP List'!$H$3:$H$500,,,)</f>
        <v>https://recportal.co.uk/group/guest/-/prepayment-unallocated-transactions</v>
      </c>
      <c r="E19" s="60" t="str">
        <f t="shared" si="0"/>
        <v>Link</v>
      </c>
      <c r="F19" s="40" t="s">
        <v>1013</v>
      </c>
      <c r="G19" s="40" t="s">
        <v>288</v>
      </c>
      <c r="H19" s="40" t="s">
        <v>1013</v>
      </c>
      <c r="I19" s="52">
        <v>44545</v>
      </c>
      <c r="J19" s="40" t="s">
        <v>307</v>
      </c>
      <c r="K19" s="40" t="s">
        <v>266</v>
      </c>
      <c r="L19" s="40" t="s">
        <v>1002</v>
      </c>
      <c r="M19" s="40" t="s">
        <v>514</v>
      </c>
      <c r="N19" s="40" t="s">
        <v>281</v>
      </c>
      <c r="O19" s="40" t="s">
        <v>269</v>
      </c>
      <c r="P19" s="40" t="s">
        <v>514</v>
      </c>
      <c r="Q19" s="40" t="s">
        <v>1029</v>
      </c>
      <c r="R19" s="52">
        <v>44719</v>
      </c>
      <c r="S19" s="62">
        <v>123</v>
      </c>
      <c r="T19" s="52">
        <v>44742</v>
      </c>
    </row>
    <row r="20" spans="1:20" ht="44.5" customHeight="1">
      <c r="A20" s="40" t="s">
        <v>573</v>
      </c>
      <c r="B20" s="40" t="s">
        <v>574</v>
      </c>
      <c r="C20" s="40" t="s">
        <v>575</v>
      </c>
      <c r="D20" s="54" t="str">
        <f>_xlfn.XLOOKUP(A20,'[1]CP List'!$B$3:$B$500,'[1]CP List'!$H$3:$H$500,,,)</f>
        <v>https://recportal.co.uk/group/guest/-/service-provider-performance-charges-erds-grds-dcc-</v>
      </c>
      <c r="E20" s="60" t="str">
        <f t="shared" si="0"/>
        <v>Link</v>
      </c>
      <c r="F20" s="40" t="s">
        <v>1030</v>
      </c>
      <c r="G20" s="40" t="s">
        <v>288</v>
      </c>
      <c r="H20" s="40" t="s">
        <v>1010</v>
      </c>
      <c r="I20" s="52">
        <v>44565</v>
      </c>
      <c r="J20" s="40" t="s">
        <v>307</v>
      </c>
      <c r="K20" s="40" t="s">
        <v>266</v>
      </c>
      <c r="L20" s="40" t="s">
        <v>267</v>
      </c>
      <c r="M20" s="40">
        <v>118</v>
      </c>
      <c r="N20" s="40" t="s">
        <v>268</v>
      </c>
      <c r="O20" s="40" t="s">
        <v>521</v>
      </c>
      <c r="P20" s="40" t="s">
        <v>514</v>
      </c>
      <c r="Q20" s="40" t="s">
        <v>1031</v>
      </c>
      <c r="R20" s="52">
        <v>44915</v>
      </c>
      <c r="S20" s="62">
        <v>248</v>
      </c>
      <c r="T20" s="52">
        <v>45017</v>
      </c>
    </row>
    <row r="21" spans="1:20" ht="44.5" customHeight="1">
      <c r="A21" s="40" t="s">
        <v>576</v>
      </c>
      <c r="B21" s="40" t="s">
        <v>577</v>
      </c>
      <c r="C21" s="40" t="s">
        <v>578</v>
      </c>
      <c r="D21" s="54" t="str">
        <f>_xlfn.XLOOKUP(A21,'[1]CP List'!$B$3:$B$500,'[1]CP List'!$H$3:$H$500,,,)</f>
        <v>https://recportal.co.uk/group/guest/-/review-of-category-3-documents-in-the-rec-baseline-statement</v>
      </c>
      <c r="E21" s="60" t="str">
        <f t="shared" si="0"/>
        <v>Link</v>
      </c>
      <c r="F21" s="40" t="s">
        <v>329</v>
      </c>
      <c r="G21" s="40" t="s">
        <v>288</v>
      </c>
      <c r="H21" s="40" t="s">
        <v>1010</v>
      </c>
      <c r="I21" s="52">
        <v>44568</v>
      </c>
      <c r="J21" s="40" t="s">
        <v>307</v>
      </c>
      <c r="K21" s="40" t="s">
        <v>266</v>
      </c>
      <c r="L21" s="40" t="s">
        <v>1002</v>
      </c>
      <c r="M21" s="40" t="s">
        <v>514</v>
      </c>
      <c r="N21" s="40" t="s">
        <v>281</v>
      </c>
      <c r="O21" s="40" t="s">
        <v>269</v>
      </c>
      <c r="P21" s="40" t="s">
        <v>514</v>
      </c>
      <c r="Q21" s="40" t="s">
        <v>514</v>
      </c>
      <c r="R21" s="52">
        <v>44656</v>
      </c>
      <c r="S21" s="62">
        <v>61</v>
      </c>
      <c r="T21" s="52">
        <v>44665</v>
      </c>
    </row>
    <row r="22" spans="1:20" ht="44.5" customHeight="1">
      <c r="A22" s="40" t="s">
        <v>579</v>
      </c>
      <c r="B22" s="40" t="s">
        <v>580</v>
      </c>
      <c r="C22" s="40" t="s">
        <v>581</v>
      </c>
      <c r="D22" s="54" t="str">
        <f>_xlfn.XLOOKUP(A22,'[1]CP List'!$B$3:$B$500,'[1]CP List'!$H$3:$H$500,,,)</f>
        <v>https://recportal.co.uk/group/guest/-/erroneous-transfer-cancellations</v>
      </c>
      <c r="E22" s="60" t="str">
        <f t="shared" si="0"/>
        <v>Link</v>
      </c>
      <c r="F22" s="40" t="s">
        <v>353</v>
      </c>
      <c r="G22" s="40" t="s">
        <v>1032</v>
      </c>
      <c r="H22" s="40" t="s">
        <v>1010</v>
      </c>
      <c r="I22" s="52">
        <v>44575</v>
      </c>
      <c r="J22" s="40" t="s">
        <v>265</v>
      </c>
      <c r="K22" s="40" t="s">
        <v>266</v>
      </c>
      <c r="L22" s="40" t="s">
        <v>1002</v>
      </c>
      <c r="M22" s="40" t="s">
        <v>514</v>
      </c>
      <c r="N22" s="40" t="s">
        <v>281</v>
      </c>
      <c r="O22" s="40" t="s">
        <v>269</v>
      </c>
      <c r="P22" s="40" t="s">
        <v>1027</v>
      </c>
      <c r="Q22" s="40" t="s">
        <v>271</v>
      </c>
      <c r="R22" s="52">
        <v>44866</v>
      </c>
      <c r="S22" s="62">
        <v>205</v>
      </c>
      <c r="T22" s="52">
        <v>45107</v>
      </c>
    </row>
    <row r="23" spans="1:20" ht="44.5" customHeight="1">
      <c r="A23" s="40" t="s">
        <v>582</v>
      </c>
      <c r="B23" s="40" t="s">
        <v>583</v>
      </c>
      <c r="C23" s="40" t="s">
        <v>584</v>
      </c>
      <c r="D23" s="54" t="str">
        <f>_xlfn.XLOOKUP(A23,'[1]CP List'!$B$3:$B$500,'[1]CP List'!$H$3:$H$500,,,)</f>
        <v>https://recportal.co.uk/group/guest/-/dno-lv-ct-commissioning-trigger-points-timescales</v>
      </c>
      <c r="E23" s="60" t="str">
        <f t="shared" si="0"/>
        <v>Link</v>
      </c>
      <c r="F23" s="40" t="s">
        <v>1018</v>
      </c>
      <c r="G23" s="40" t="s">
        <v>288</v>
      </c>
      <c r="H23" s="40" t="s">
        <v>1018</v>
      </c>
      <c r="I23" s="52">
        <v>44587</v>
      </c>
      <c r="J23" s="40" t="s">
        <v>280</v>
      </c>
      <c r="K23" s="40" t="s">
        <v>266</v>
      </c>
      <c r="L23" s="40" t="s">
        <v>1002</v>
      </c>
      <c r="M23" s="40" t="s">
        <v>514</v>
      </c>
      <c r="N23" s="40" t="s">
        <v>281</v>
      </c>
      <c r="O23" s="40" t="s">
        <v>344</v>
      </c>
      <c r="P23" s="40" t="s">
        <v>514</v>
      </c>
      <c r="Q23" s="40" t="s">
        <v>1025</v>
      </c>
      <c r="R23" s="52">
        <v>44783</v>
      </c>
      <c r="S23" s="62">
        <v>139</v>
      </c>
      <c r="T23" s="52">
        <v>44869</v>
      </c>
    </row>
    <row r="24" spans="1:20" ht="44.5" customHeight="1">
      <c r="A24" s="40" t="s">
        <v>585</v>
      </c>
      <c r="B24" s="40" t="s">
        <v>586</v>
      </c>
      <c r="C24" s="40" t="s">
        <v>587</v>
      </c>
      <c r="D24" s="54" t="str">
        <f>_xlfn.XLOOKUP(A24,'[1]CP List'!$B$3:$B$500,'[1]CP List'!$H$3:$H$500,,,)</f>
        <v>https://recportal.co.uk/group/guest/-/new-registration-data-items-and-processes-to-support-the-transition-to-market-wide-half-hourly-settlement-mhhs-</v>
      </c>
      <c r="E24" s="60" t="str">
        <f t="shared" si="0"/>
        <v>Link</v>
      </c>
      <c r="F24" s="40" t="s">
        <v>1018</v>
      </c>
      <c r="G24" s="40" t="s">
        <v>288</v>
      </c>
      <c r="H24" s="40" t="s">
        <v>1010</v>
      </c>
      <c r="I24" s="52">
        <v>44595</v>
      </c>
      <c r="J24" s="40" t="s">
        <v>265</v>
      </c>
      <c r="K24" s="40" t="s">
        <v>266</v>
      </c>
      <c r="L24" s="40" t="s">
        <v>1002</v>
      </c>
      <c r="M24" s="40" t="s">
        <v>514</v>
      </c>
      <c r="N24" s="40" t="s">
        <v>281</v>
      </c>
      <c r="O24" s="40" t="s">
        <v>269</v>
      </c>
      <c r="P24" s="40" t="s">
        <v>282</v>
      </c>
      <c r="Q24" s="40" t="s">
        <v>1033</v>
      </c>
      <c r="R24" s="52">
        <v>44880</v>
      </c>
      <c r="S24" s="62">
        <v>202</v>
      </c>
      <c r="T24" s="52">
        <v>45107</v>
      </c>
    </row>
    <row r="25" spans="1:20" ht="44.5" customHeight="1">
      <c r="A25" s="40" t="s">
        <v>588</v>
      </c>
      <c r="B25" s="40" t="s">
        <v>589</v>
      </c>
      <c r="C25" s="40" t="s">
        <v>590</v>
      </c>
      <c r="D25" s="54" t="str">
        <f>_xlfn.XLOOKUP(A25,'[1]CP List'!$B$3:$B$500,'[1]CP List'!$H$3:$H$500,,,)</f>
        <v>https://recportal.co.uk/group/guest/-/micro-business-smart-meter-installation-reports</v>
      </c>
      <c r="E25" s="60" t="str">
        <f t="shared" si="0"/>
        <v>Link</v>
      </c>
      <c r="F25" s="40" t="s">
        <v>1034</v>
      </c>
      <c r="G25" s="40" t="s">
        <v>1012</v>
      </c>
      <c r="H25" s="40" t="s">
        <v>1018</v>
      </c>
      <c r="I25" s="52">
        <v>44592</v>
      </c>
      <c r="J25" s="40" t="s">
        <v>307</v>
      </c>
      <c r="K25" s="40" t="s">
        <v>266</v>
      </c>
      <c r="L25" s="40" t="s">
        <v>1002</v>
      </c>
      <c r="M25" s="40" t="s">
        <v>514</v>
      </c>
      <c r="N25" s="40" t="s">
        <v>281</v>
      </c>
      <c r="O25" s="40" t="s">
        <v>269</v>
      </c>
      <c r="P25" s="40" t="s">
        <v>514</v>
      </c>
      <c r="Q25" s="40" t="s">
        <v>271</v>
      </c>
      <c r="R25" s="52">
        <v>44789</v>
      </c>
      <c r="S25" s="62">
        <v>140</v>
      </c>
      <c r="T25" s="52">
        <v>44869</v>
      </c>
    </row>
    <row r="26" spans="1:20" ht="44.5" customHeight="1">
      <c r="A26" s="40" t="s">
        <v>591</v>
      </c>
      <c r="B26" s="40" t="s">
        <v>592</v>
      </c>
      <c r="C26" s="40" t="s">
        <v>593</v>
      </c>
      <c r="D26" s="54" t="str">
        <f>_xlfn.XLOOKUP(A26,'[1]CP List'!$B$3:$B$500,'[1]CP List'!$H$3:$H$500,,,)</f>
        <v>https://recportal.co.uk/group/guest/-/market-stabilisation-charge</v>
      </c>
      <c r="E26" s="60" t="str">
        <f t="shared" si="0"/>
        <v>Link</v>
      </c>
      <c r="F26" s="40" t="s">
        <v>1035</v>
      </c>
      <c r="G26" s="40" t="s">
        <v>1006</v>
      </c>
      <c r="H26" s="40" t="s">
        <v>476</v>
      </c>
      <c r="I26" s="52">
        <v>44609</v>
      </c>
      <c r="J26" s="40" t="s">
        <v>307</v>
      </c>
      <c r="K26" s="40" t="s">
        <v>468</v>
      </c>
      <c r="L26" s="40" t="s">
        <v>1002</v>
      </c>
      <c r="M26" s="40" t="s">
        <v>514</v>
      </c>
      <c r="N26" s="40" t="s">
        <v>268</v>
      </c>
      <c r="O26" s="40" t="s">
        <v>269</v>
      </c>
      <c r="P26" s="40" t="s">
        <v>514</v>
      </c>
      <c r="Q26" s="40" t="s">
        <v>514</v>
      </c>
      <c r="R26" s="52">
        <v>44643</v>
      </c>
      <c r="S26" s="62">
        <v>25</v>
      </c>
      <c r="T26" s="52">
        <v>44665</v>
      </c>
    </row>
    <row r="27" spans="1:20" ht="44.5" customHeight="1">
      <c r="A27" s="40" t="s">
        <v>594</v>
      </c>
      <c r="B27" s="40" t="s">
        <v>595</v>
      </c>
      <c r="C27" s="40" t="s">
        <v>596</v>
      </c>
      <c r="D27" s="54" t="str">
        <f>_xlfn.XLOOKUP(A27,'[1]CP List'!$B$3:$B$500,'[1]CP List'!$H$3:$H$500,,,)</f>
        <v>https://recportal.co.uk/group/guest/-/market-stabilisation-charge-administration-1</v>
      </c>
      <c r="E27" s="60" t="str">
        <f t="shared" si="0"/>
        <v>Link</v>
      </c>
      <c r="F27" s="40" t="s">
        <v>1036</v>
      </c>
      <c r="G27" s="40" t="s">
        <v>350</v>
      </c>
      <c r="H27" s="40" t="s">
        <v>476</v>
      </c>
      <c r="I27" s="52">
        <v>44613</v>
      </c>
      <c r="J27" s="40" t="s">
        <v>265</v>
      </c>
      <c r="K27" s="40" t="s">
        <v>468</v>
      </c>
      <c r="L27" s="40" t="s">
        <v>1002</v>
      </c>
      <c r="M27" s="40" t="s">
        <v>514</v>
      </c>
      <c r="N27" s="40" t="s">
        <v>268</v>
      </c>
      <c r="O27" s="40" t="s">
        <v>269</v>
      </c>
      <c r="P27" s="40" t="s">
        <v>514</v>
      </c>
      <c r="Q27" s="40" t="s">
        <v>514</v>
      </c>
      <c r="R27" s="52">
        <v>44726</v>
      </c>
      <c r="S27" s="62">
        <v>81</v>
      </c>
      <c r="T27" s="52">
        <v>44742</v>
      </c>
    </row>
    <row r="28" spans="1:20" ht="44.5" customHeight="1">
      <c r="A28" s="40" t="s">
        <v>597</v>
      </c>
      <c r="B28" s="40" t="s">
        <v>598</v>
      </c>
      <c r="C28" s="40" t="s">
        <v>599</v>
      </c>
      <c r="D28" s="54" t="str">
        <f>_xlfn.XLOOKUP(A28,'[1]CP List'!$B$3:$B$500,'[1]CP List'!$H$3:$H$500,,,)</f>
        <v>https://recportal.co.uk/group/guest/-/housekeeping-amendments</v>
      </c>
      <c r="E28" s="60" t="str">
        <f t="shared" si="0"/>
        <v>Link</v>
      </c>
      <c r="F28" s="40" t="s">
        <v>476</v>
      </c>
      <c r="G28" s="40" t="s">
        <v>288</v>
      </c>
      <c r="H28" s="40" t="s">
        <v>1013</v>
      </c>
      <c r="I28" s="52">
        <v>44624</v>
      </c>
      <c r="J28" s="40" t="s">
        <v>307</v>
      </c>
      <c r="K28" s="40" t="s">
        <v>266</v>
      </c>
      <c r="L28" s="40" t="s">
        <v>1002</v>
      </c>
      <c r="M28" s="40" t="s">
        <v>514</v>
      </c>
      <c r="N28" s="40" t="s">
        <v>281</v>
      </c>
      <c r="O28" s="40" t="s">
        <v>269</v>
      </c>
      <c r="P28" s="40" t="s">
        <v>514</v>
      </c>
      <c r="Q28" s="40" t="s">
        <v>1037</v>
      </c>
      <c r="R28" s="52">
        <v>44852</v>
      </c>
      <c r="S28" s="62">
        <v>161</v>
      </c>
      <c r="T28" s="52">
        <v>44869</v>
      </c>
    </row>
    <row r="29" spans="1:20" ht="44.5" customHeight="1">
      <c r="A29" s="40" t="s">
        <v>600</v>
      </c>
      <c r="B29" s="40" t="s">
        <v>601</v>
      </c>
      <c r="C29" s="40" t="s">
        <v>602</v>
      </c>
      <c r="D29" s="54" t="str">
        <f>_xlfn.XLOOKUP(A29,'[1]CP List'!$B$3:$B$500,'[1]CP List'!$H$3:$H$500,,,)</f>
        <v>https://recportal.co.uk/group/guest/-/performance-assurance-report-catalogue-changes-as-a-consequence-of-rec-v3.0</v>
      </c>
      <c r="E29" s="60" t="str">
        <f t="shared" si="0"/>
        <v>Link</v>
      </c>
      <c r="F29" s="40" t="s">
        <v>1038</v>
      </c>
      <c r="G29" s="40" t="s">
        <v>288</v>
      </c>
      <c r="H29" s="40" t="s">
        <v>1010</v>
      </c>
      <c r="I29" s="52">
        <v>44643</v>
      </c>
      <c r="J29" s="40" t="s">
        <v>395</v>
      </c>
      <c r="K29" s="40" t="s">
        <v>266</v>
      </c>
      <c r="L29" s="40" t="s">
        <v>1002</v>
      </c>
      <c r="M29" s="40" t="s">
        <v>514</v>
      </c>
      <c r="N29" s="40" t="s">
        <v>281</v>
      </c>
      <c r="O29" s="40" t="s">
        <v>269</v>
      </c>
      <c r="P29" s="40" t="s">
        <v>514</v>
      </c>
      <c r="Q29" s="40" t="s">
        <v>514</v>
      </c>
      <c r="R29" s="52">
        <v>44740</v>
      </c>
      <c r="S29" s="62">
        <v>69</v>
      </c>
      <c r="T29" s="52">
        <v>44760</v>
      </c>
    </row>
    <row r="30" spans="1:20" ht="44.5" customHeight="1">
      <c r="A30" s="40" t="s">
        <v>603</v>
      </c>
      <c r="B30" s="40" t="s">
        <v>604</v>
      </c>
      <c r="C30" s="40" t="s">
        <v>605</v>
      </c>
      <c r="D30" s="54" t="str">
        <f>_xlfn.XLOOKUP(A30,'[1]CP List'!$B$3:$B$500,'[1]CP List'!$H$3:$H$500,,,)</f>
        <v>https://recportal.co.uk/group/guest/-/revised-implementation-date-for-r0011-reporting-of-additional-emr-backing-data-to-suppliers</v>
      </c>
      <c r="E30" s="60" t="str">
        <f t="shared" si="0"/>
        <v>Link</v>
      </c>
      <c r="F30" s="40" t="s">
        <v>1039</v>
      </c>
      <c r="G30" s="40" t="s">
        <v>1040</v>
      </c>
      <c r="H30" s="40" t="s">
        <v>1010</v>
      </c>
      <c r="I30" s="52">
        <v>44645</v>
      </c>
      <c r="J30" s="40" t="s">
        <v>280</v>
      </c>
      <c r="K30" s="40" t="s">
        <v>468</v>
      </c>
      <c r="L30" s="40" t="s">
        <v>1002</v>
      </c>
      <c r="M30" s="40" t="s">
        <v>514</v>
      </c>
      <c r="N30" s="40" t="s">
        <v>281</v>
      </c>
      <c r="O30" s="40" t="s">
        <v>269</v>
      </c>
      <c r="P30" s="40" t="s">
        <v>514</v>
      </c>
      <c r="Q30" s="40" t="s">
        <v>1041</v>
      </c>
      <c r="R30" s="52">
        <v>44698</v>
      </c>
      <c r="S30" s="62">
        <v>37</v>
      </c>
      <c r="T30" s="52">
        <v>44713</v>
      </c>
    </row>
    <row r="31" spans="1:20" ht="44.5" customHeight="1">
      <c r="A31" s="40" t="s">
        <v>606</v>
      </c>
      <c r="B31" s="40" t="s">
        <v>607</v>
      </c>
      <c r="C31" s="40" t="s">
        <v>608</v>
      </c>
      <c r="D31" s="54" t="str">
        <f>_xlfn.XLOOKUP(A31,'[1]CP List'!$B$3:$B$500,'[1]CP List'!$H$3:$H$500,,,)</f>
        <v>https://recportal.co.uk/group/guest/-/rec-v3.0-1</v>
      </c>
      <c r="E31" s="60" t="str">
        <f t="shared" si="0"/>
        <v>Link</v>
      </c>
      <c r="F31" s="40" t="s">
        <v>1042</v>
      </c>
      <c r="G31" s="40" t="s">
        <v>1006</v>
      </c>
      <c r="H31" s="40" t="s">
        <v>476</v>
      </c>
      <c r="I31" s="52">
        <v>44658</v>
      </c>
      <c r="J31" s="40" t="s">
        <v>265</v>
      </c>
      <c r="K31" s="40" t="s">
        <v>468</v>
      </c>
      <c r="L31" s="40" t="s">
        <v>1002</v>
      </c>
      <c r="M31" s="40" t="s">
        <v>514</v>
      </c>
      <c r="N31" s="40" t="s">
        <v>268</v>
      </c>
      <c r="O31" s="40" t="s">
        <v>269</v>
      </c>
      <c r="P31" s="40" t="s">
        <v>514</v>
      </c>
      <c r="Q31" s="40" t="s">
        <v>514</v>
      </c>
      <c r="R31" s="52">
        <v>44719</v>
      </c>
      <c r="S31" s="62">
        <v>44</v>
      </c>
      <c r="T31" s="52">
        <v>44760</v>
      </c>
    </row>
    <row r="32" spans="1:20" ht="44.5" customHeight="1">
      <c r="A32" s="40" t="s">
        <v>609</v>
      </c>
      <c r="B32" s="40" t="s">
        <v>610</v>
      </c>
      <c r="C32" s="40" t="s">
        <v>611</v>
      </c>
      <c r="D32" s="54" t="str">
        <f>_xlfn.XLOOKUP(A32,'[1]CP List'!$B$3:$B$500,'[1]CP List'!$H$3:$H$500,,,)</f>
        <v>https://recportal.co.uk/group/guest/-/performance-assurance-board-terms-of-reference</v>
      </c>
      <c r="E32" s="60" t="str">
        <f t="shared" si="0"/>
        <v>Link</v>
      </c>
      <c r="F32" s="40" t="s">
        <v>1030</v>
      </c>
      <c r="G32" s="40" t="s">
        <v>288</v>
      </c>
      <c r="H32" s="40" t="s">
        <v>1013</v>
      </c>
      <c r="I32" s="52">
        <v>44665</v>
      </c>
      <c r="J32" s="40" t="s">
        <v>395</v>
      </c>
      <c r="K32" s="40" t="s">
        <v>468</v>
      </c>
      <c r="L32" s="40" t="s">
        <v>1002</v>
      </c>
      <c r="M32" s="40" t="s">
        <v>514</v>
      </c>
      <c r="N32" s="40" t="s">
        <v>281</v>
      </c>
      <c r="O32" s="40" t="s">
        <v>269</v>
      </c>
      <c r="P32" s="40" t="s">
        <v>514</v>
      </c>
      <c r="Q32" s="40" t="s">
        <v>514</v>
      </c>
      <c r="R32" s="52">
        <v>44747</v>
      </c>
      <c r="S32" s="62">
        <v>59</v>
      </c>
      <c r="T32" s="52">
        <v>44760</v>
      </c>
    </row>
    <row r="33" spans="1:20" ht="44.5" customHeight="1">
      <c r="A33" s="40" t="s">
        <v>612</v>
      </c>
      <c r="B33" s="40" t="s">
        <v>613</v>
      </c>
      <c r="C33" s="40" t="s">
        <v>614</v>
      </c>
      <c r="D33" s="54" t="str">
        <f>_xlfn.XLOOKUP(A33,'[1]CP List'!$B$3:$B$500,'[1]CP List'!$H$3:$H$500,,,)</f>
        <v>https://recportal.co.uk/group/guest/-/commissioning-of-works-using-shared-meter-operator-services-by-the-crowded-meter-room-co-ordinator-cmrc-</v>
      </c>
      <c r="E33" s="60" t="str">
        <f t="shared" si="0"/>
        <v>Link</v>
      </c>
      <c r="F33" s="40" t="s">
        <v>1043</v>
      </c>
      <c r="G33" s="40" t="s">
        <v>1044</v>
      </c>
      <c r="H33" s="40" t="s">
        <v>1010</v>
      </c>
      <c r="I33" s="52">
        <v>44672</v>
      </c>
      <c r="J33" s="40" t="s">
        <v>265</v>
      </c>
      <c r="K33" s="40" t="s">
        <v>266</v>
      </c>
      <c r="L33" s="40" t="s">
        <v>267</v>
      </c>
      <c r="M33" s="40">
        <v>118</v>
      </c>
      <c r="N33" s="40" t="s">
        <v>268</v>
      </c>
      <c r="O33" s="40" t="s">
        <v>269</v>
      </c>
      <c r="P33" s="40" t="s">
        <v>282</v>
      </c>
      <c r="Q33" s="40" t="s">
        <v>1045</v>
      </c>
      <c r="R33" s="52">
        <v>45251</v>
      </c>
      <c r="S33" s="62">
        <v>409</v>
      </c>
      <c r="T33" s="52">
        <v>45467</v>
      </c>
    </row>
    <row r="34" spans="1:20" ht="44.5" customHeight="1">
      <c r="A34" s="40" t="s">
        <v>615</v>
      </c>
      <c r="B34" s="40" t="s">
        <v>616</v>
      </c>
      <c r="C34" s="40" t="s">
        <v>617</v>
      </c>
      <c r="D34" s="54" t="str">
        <f>_xlfn.XLOOKUP(A34,'[1]CP List'!$B$3:$B$500,'[1]CP List'!$H$3:$H$500,,,)</f>
        <v>https://recportal.co.uk/group/guest/-/mhhs-programme-changes-required-to-central-switching-service</v>
      </c>
      <c r="E34" s="60" t="str">
        <f t="shared" si="0"/>
        <v>Link</v>
      </c>
      <c r="F34" s="40" t="s">
        <v>1046</v>
      </c>
      <c r="G34" s="40" t="s">
        <v>1047</v>
      </c>
      <c r="H34" s="40" t="s">
        <v>454</v>
      </c>
      <c r="I34" s="52">
        <v>44680</v>
      </c>
      <c r="J34" s="40" t="s">
        <v>265</v>
      </c>
      <c r="K34" s="40" t="s">
        <v>468</v>
      </c>
      <c r="L34" s="40" t="s">
        <v>267</v>
      </c>
      <c r="M34" s="40">
        <v>110</v>
      </c>
      <c r="N34" s="40" t="s">
        <v>268</v>
      </c>
      <c r="O34" s="40" t="s">
        <v>269</v>
      </c>
      <c r="P34" s="40" t="s">
        <v>282</v>
      </c>
      <c r="Q34" s="40" t="s">
        <v>1048</v>
      </c>
      <c r="R34" s="52">
        <v>44908</v>
      </c>
      <c r="S34" s="62">
        <v>162</v>
      </c>
      <c r="T34" s="52" t="s">
        <v>1049</v>
      </c>
    </row>
    <row r="35" spans="1:20" ht="44.5" customHeight="1">
      <c r="A35" s="40" t="s">
        <v>618</v>
      </c>
      <c r="B35" s="40" t="s">
        <v>619</v>
      </c>
      <c r="C35" s="40" t="s">
        <v>620</v>
      </c>
      <c r="D35" s="54" t="str">
        <f>_xlfn.XLOOKUP(A35,'[1]CP List'!$B$3:$B$500,'[1]CP List'!$H$3:$H$500,,,)</f>
        <v>https://recportal.co.uk/group/guest/-/changes-to-sdep-messages-for-rec-v3</v>
      </c>
      <c r="E35" s="60" t="str">
        <f t="shared" si="0"/>
        <v>Link</v>
      </c>
      <c r="F35" s="40" t="s">
        <v>500</v>
      </c>
      <c r="G35" s="40" t="s">
        <v>350</v>
      </c>
      <c r="H35" s="40" t="s">
        <v>1010</v>
      </c>
      <c r="I35" s="52">
        <v>44685</v>
      </c>
      <c r="J35" s="40" t="s">
        <v>395</v>
      </c>
      <c r="K35" s="40" t="s">
        <v>468</v>
      </c>
      <c r="L35" s="40" t="s">
        <v>1002</v>
      </c>
      <c r="M35" s="40" t="s">
        <v>514</v>
      </c>
      <c r="N35" s="40" t="s">
        <v>281</v>
      </c>
      <c r="O35" s="40" t="s">
        <v>290</v>
      </c>
      <c r="P35" s="40" t="s">
        <v>514</v>
      </c>
      <c r="Q35" s="40" t="s">
        <v>1017</v>
      </c>
      <c r="R35" s="52">
        <v>44741</v>
      </c>
      <c r="S35" s="62">
        <v>41</v>
      </c>
      <c r="T35" s="52">
        <v>44760</v>
      </c>
    </row>
    <row r="36" spans="1:20" ht="44.5" customHeight="1">
      <c r="A36" s="40" t="s">
        <v>621</v>
      </c>
      <c r="B36" s="40" t="s">
        <v>622</v>
      </c>
      <c r="C36" s="40" t="s">
        <v>623</v>
      </c>
      <c r="D36" s="54" t="str">
        <f>_xlfn.XLOOKUP(A36,'[1]CP List'!$B$3:$B$500,'[1]CP List'!$H$3:$H$500,,,)</f>
        <v>https://recportal.co.uk/group/guest/-/governance-of-data-under-the-rec-alternative-1</v>
      </c>
      <c r="E36" s="60" t="str">
        <f t="shared" si="0"/>
        <v>Link</v>
      </c>
      <c r="F36" s="40" t="s">
        <v>1050</v>
      </c>
      <c r="G36" s="40" t="s">
        <v>350</v>
      </c>
      <c r="H36" s="40" t="s">
        <v>1013</v>
      </c>
      <c r="I36" s="52">
        <v>44701</v>
      </c>
      <c r="J36" s="40" t="s">
        <v>307</v>
      </c>
      <c r="K36" s="40" t="s">
        <v>468</v>
      </c>
      <c r="L36" s="40" t="s">
        <v>1002</v>
      </c>
      <c r="M36" s="40" t="s">
        <v>514</v>
      </c>
      <c r="N36" s="40" t="s">
        <v>268</v>
      </c>
      <c r="O36" s="40" t="s">
        <v>269</v>
      </c>
      <c r="P36" s="40" t="s">
        <v>514</v>
      </c>
      <c r="Q36" s="40" t="s">
        <v>1051</v>
      </c>
      <c r="R36" s="52">
        <v>44768</v>
      </c>
      <c r="S36" s="62">
        <v>48</v>
      </c>
      <c r="T36" s="52">
        <v>44776</v>
      </c>
    </row>
    <row r="37" spans="1:20" ht="44.5" customHeight="1">
      <c r="A37" s="40" t="s">
        <v>624</v>
      </c>
      <c r="B37" s="40" t="s">
        <v>625</v>
      </c>
      <c r="C37" s="40" t="s">
        <v>626</v>
      </c>
      <c r="D37" s="54" t="str">
        <f>_xlfn.XLOOKUP(A37,'[1]CP List'!$B$3:$B$500,'[1]CP List'!$H$3:$H$500,,,)</f>
        <v>https://recportal.co.uk/group/guest/-/metering-code-of-practice-consolidation-review</v>
      </c>
      <c r="E37" s="60" t="str">
        <f t="shared" si="0"/>
        <v>Link</v>
      </c>
      <c r="F37" s="40" t="s">
        <v>403</v>
      </c>
      <c r="G37" s="40" t="s">
        <v>350</v>
      </c>
      <c r="H37" s="40" t="s">
        <v>476</v>
      </c>
      <c r="I37" s="52">
        <v>44701</v>
      </c>
      <c r="J37" s="40" t="s">
        <v>307</v>
      </c>
      <c r="K37" s="40" t="s">
        <v>266</v>
      </c>
      <c r="L37" s="40" t="s">
        <v>1002</v>
      </c>
      <c r="M37" s="40" t="s">
        <v>514</v>
      </c>
      <c r="N37" s="40" t="s">
        <v>281</v>
      </c>
      <c r="O37" s="40" t="s">
        <v>269</v>
      </c>
      <c r="P37" s="40" t="s">
        <v>1027</v>
      </c>
      <c r="Q37" s="40" t="s">
        <v>1025</v>
      </c>
      <c r="R37" s="52">
        <v>44880</v>
      </c>
      <c r="S37" s="62">
        <v>127</v>
      </c>
      <c r="T37" s="52">
        <v>45017</v>
      </c>
    </row>
    <row r="38" spans="1:20" ht="44.5" customHeight="1">
      <c r="A38" s="40" t="s">
        <v>627</v>
      </c>
      <c r="B38" s="40" t="s">
        <v>628</v>
      </c>
      <c r="C38" s="40" t="s">
        <v>629</v>
      </c>
      <c r="D38" s="54" t="str">
        <f>_xlfn.XLOOKUP(A38,'[1]CP List'!$B$3:$B$500,'[1]CP List'!$H$3:$H$500,,,)</f>
        <v>https://recportal.co.uk/group/guest/-/intellectual-property-rights-and-services-data-main-body-changes</v>
      </c>
      <c r="E38" s="60" t="str">
        <f t="shared" si="0"/>
        <v>Link</v>
      </c>
      <c r="F38" s="40" t="s">
        <v>1052</v>
      </c>
      <c r="G38" s="40" t="s">
        <v>1031</v>
      </c>
      <c r="H38" s="40" t="s">
        <v>343</v>
      </c>
      <c r="I38" s="52">
        <v>44701</v>
      </c>
      <c r="J38" s="40" t="s">
        <v>307</v>
      </c>
      <c r="K38" s="40" t="s">
        <v>266</v>
      </c>
      <c r="L38" s="40" t="s">
        <v>296</v>
      </c>
      <c r="M38" s="40">
        <v>37</v>
      </c>
      <c r="N38" s="40" t="s">
        <v>281</v>
      </c>
      <c r="O38" s="40" t="s">
        <v>269</v>
      </c>
      <c r="P38" s="40" t="s">
        <v>514</v>
      </c>
      <c r="Q38" s="40" t="s">
        <v>515</v>
      </c>
      <c r="R38" s="52">
        <v>45552</v>
      </c>
      <c r="S38" s="62">
        <v>596</v>
      </c>
      <c r="T38" s="52">
        <v>45604</v>
      </c>
    </row>
    <row r="39" spans="1:20" ht="44.5" customHeight="1">
      <c r="A39" s="40" t="s">
        <v>630</v>
      </c>
      <c r="B39" s="40" t="s">
        <v>631</v>
      </c>
      <c r="C39" s="40" t="s">
        <v>632</v>
      </c>
      <c r="D39" s="54" t="str">
        <f>_xlfn.XLOOKUP(A39,'[1]CP List'!$B$3:$B$500,'[1]CP List'!$H$3:$H$500,,,)</f>
        <v>https://recportal.co.uk/group/guest/-/ges-service-definition-document</v>
      </c>
      <c r="E39" s="60" t="str">
        <f t="shared" si="0"/>
        <v>Link</v>
      </c>
      <c r="F39" s="40" t="s">
        <v>1053</v>
      </c>
      <c r="G39" s="40" t="s">
        <v>288</v>
      </c>
      <c r="H39" s="40" t="s">
        <v>319</v>
      </c>
      <c r="I39" s="52">
        <v>44725</v>
      </c>
      <c r="J39" s="40" t="s">
        <v>395</v>
      </c>
      <c r="K39" s="40" t="s">
        <v>266</v>
      </c>
      <c r="L39" s="40" t="s">
        <v>296</v>
      </c>
      <c r="M39" s="40">
        <v>57</v>
      </c>
      <c r="N39" s="40" t="s">
        <v>281</v>
      </c>
      <c r="O39" s="40" t="s">
        <v>290</v>
      </c>
      <c r="P39" s="40" t="s">
        <v>316</v>
      </c>
      <c r="Q39" s="40" t="s">
        <v>1054</v>
      </c>
      <c r="R39" s="52">
        <v>44895</v>
      </c>
      <c r="S39" s="62">
        <v>122</v>
      </c>
      <c r="T39" s="52">
        <v>44981</v>
      </c>
    </row>
    <row r="40" spans="1:20" ht="44.5" customHeight="1">
      <c r="A40" s="40" t="s">
        <v>633</v>
      </c>
      <c r="B40" s="40" t="s">
        <v>634</v>
      </c>
      <c r="C40" s="40" t="s">
        <v>635</v>
      </c>
      <c r="D40" s="54" t="str">
        <f>_xlfn.XLOOKUP(A40,'[1]CP List'!$B$3:$B$500,'[1]CP List'!$H$3:$H$500,,,)</f>
        <v>https://recportal.co.uk/group/guest/-/registration-of-smart-export-guarantee-seg-sites</v>
      </c>
      <c r="E40" s="60" t="str">
        <f t="shared" si="0"/>
        <v>Link</v>
      </c>
      <c r="F40" s="40" t="s">
        <v>476</v>
      </c>
      <c r="G40" s="40" t="s">
        <v>288</v>
      </c>
      <c r="H40" s="40" t="s">
        <v>1055</v>
      </c>
      <c r="I40" s="52">
        <v>44729</v>
      </c>
      <c r="J40" s="40" t="s">
        <v>280</v>
      </c>
      <c r="K40" s="40" t="s">
        <v>266</v>
      </c>
      <c r="L40" s="40" t="s">
        <v>1002</v>
      </c>
      <c r="M40" s="40" t="s">
        <v>514</v>
      </c>
      <c r="N40" s="40" t="s">
        <v>281</v>
      </c>
      <c r="O40" s="40" t="s">
        <v>290</v>
      </c>
      <c r="P40" s="40" t="s">
        <v>282</v>
      </c>
      <c r="Q40" s="40" t="s">
        <v>1056</v>
      </c>
      <c r="R40" s="52">
        <v>44860</v>
      </c>
      <c r="S40" s="62">
        <v>93</v>
      </c>
      <c r="T40" s="52">
        <v>45017</v>
      </c>
    </row>
    <row r="41" spans="1:20" ht="44.5" customHeight="1">
      <c r="A41" s="40" t="s">
        <v>636</v>
      </c>
      <c r="B41" s="40" t="s">
        <v>637</v>
      </c>
      <c r="C41" s="40" t="s">
        <v>638</v>
      </c>
      <c r="D41" s="54" t="str">
        <f>_xlfn.XLOOKUP(A41,'[1]CP List'!$B$3:$B$500,'[1]CP List'!$H$3:$H$500,,,)</f>
        <v>https://recportal.co.uk/group/guest/-/registration-of-smart-export-guarantee-seg-sites</v>
      </c>
      <c r="E41" s="60" t="str">
        <f t="shared" si="0"/>
        <v>Link</v>
      </c>
      <c r="F41" s="40" t="s">
        <v>1057</v>
      </c>
      <c r="G41" s="40" t="s">
        <v>1031</v>
      </c>
      <c r="H41" s="40" t="s">
        <v>476</v>
      </c>
      <c r="I41" s="52">
        <v>44748</v>
      </c>
      <c r="J41" s="40" t="s">
        <v>395</v>
      </c>
      <c r="K41" s="40" t="s">
        <v>266</v>
      </c>
      <c r="L41" s="40" t="s">
        <v>1002</v>
      </c>
      <c r="M41" s="40" t="s">
        <v>514</v>
      </c>
      <c r="N41" s="40" t="s">
        <v>281</v>
      </c>
      <c r="O41" s="40" t="s">
        <v>290</v>
      </c>
      <c r="P41" s="40" t="s">
        <v>1027</v>
      </c>
      <c r="Q41" s="40" t="s">
        <v>1058</v>
      </c>
      <c r="R41" s="52">
        <v>44895</v>
      </c>
      <c r="S41" s="62">
        <v>105</v>
      </c>
      <c r="T41" s="52">
        <v>44981</v>
      </c>
    </row>
    <row r="42" spans="1:20" ht="44.5" customHeight="1">
      <c r="A42" s="40" t="s">
        <v>639</v>
      </c>
      <c r="B42" s="40" t="s">
        <v>640</v>
      </c>
      <c r="C42" s="40" t="s">
        <v>641</v>
      </c>
      <c r="D42" s="54" t="str">
        <f>_xlfn.XLOOKUP(A42,'[1]CP List'!$B$3:$B$500,'[1]CP List'!$H$3:$H$500,,,)</f>
        <v>https://recportal.co.uk/group/guest/-/maintenance-of-qualification-schedule-change</v>
      </c>
      <c r="E42" s="60" t="str">
        <f t="shared" si="0"/>
        <v>Link</v>
      </c>
      <c r="F42" s="40" t="s">
        <v>1059</v>
      </c>
      <c r="G42" s="40" t="s">
        <v>288</v>
      </c>
      <c r="H42" s="40" t="s">
        <v>1013</v>
      </c>
      <c r="I42" s="52">
        <v>44778</v>
      </c>
      <c r="J42" s="40" t="s">
        <v>307</v>
      </c>
      <c r="K42" s="40" t="s">
        <v>266</v>
      </c>
      <c r="L42" s="40" t="s">
        <v>296</v>
      </c>
      <c r="M42" s="40">
        <v>61</v>
      </c>
      <c r="N42" s="40" t="s">
        <v>281</v>
      </c>
      <c r="O42" s="40" t="s">
        <v>521</v>
      </c>
      <c r="P42" s="40" t="s">
        <v>1027</v>
      </c>
      <c r="Q42" s="40" t="s">
        <v>1060</v>
      </c>
      <c r="R42" s="52">
        <v>45104</v>
      </c>
      <c r="S42" s="62">
        <v>229</v>
      </c>
      <c r="T42" s="52">
        <v>45233</v>
      </c>
    </row>
    <row r="43" spans="1:20" ht="44.5" customHeight="1">
      <c r="A43" s="40" t="s">
        <v>642</v>
      </c>
      <c r="B43" s="40" t="s">
        <v>643</v>
      </c>
      <c r="C43" s="40" t="s">
        <v>644</v>
      </c>
      <c r="D43" s="54" t="str">
        <f>_xlfn.XLOOKUP(A43,'[1]CP List'!$B$3:$B$500,'[1]CP List'!$H$3:$H$500,,,)</f>
        <v>https://recportal.co.uk/group/guest/-/erds-service-definition-timezone-correction</v>
      </c>
      <c r="E43" s="60" t="str">
        <f t="shared" si="0"/>
        <v>Link</v>
      </c>
      <c r="F43" s="40" t="s">
        <v>1061</v>
      </c>
      <c r="G43" s="40" t="s">
        <v>1062</v>
      </c>
      <c r="H43" s="40" t="s">
        <v>1063</v>
      </c>
      <c r="I43" s="52">
        <v>44784</v>
      </c>
      <c r="J43" s="40" t="s">
        <v>307</v>
      </c>
      <c r="K43" s="40" t="s">
        <v>266</v>
      </c>
      <c r="L43" s="40" t="s">
        <v>296</v>
      </c>
      <c r="M43" s="40">
        <v>26</v>
      </c>
      <c r="N43" s="40" t="s">
        <v>281</v>
      </c>
      <c r="O43" s="40" t="s">
        <v>290</v>
      </c>
      <c r="P43" s="40" t="s">
        <v>282</v>
      </c>
      <c r="Q43" s="40" t="s">
        <v>1064</v>
      </c>
      <c r="R43" s="52">
        <v>45532</v>
      </c>
      <c r="S43" s="62">
        <v>523</v>
      </c>
      <c r="T43" s="52">
        <v>45968</v>
      </c>
    </row>
    <row r="44" spans="1:20" ht="44.5" customHeight="1">
      <c r="A44" s="40" t="s">
        <v>645</v>
      </c>
      <c r="B44" s="40" t="s">
        <v>646</v>
      </c>
      <c r="C44" s="40" t="s">
        <v>647</v>
      </c>
      <c r="D44" s="54" t="str">
        <f>_xlfn.XLOOKUP(A44,'[1]CP List'!$B$3:$B$500,'[1]CP List'!$H$3:$H$500,,,)</f>
        <v>https://recportal.co.uk/group/guest/-/removal-of-erda-meteringpointenergyflow-change-restriction</v>
      </c>
      <c r="E44" s="60" t="str">
        <f t="shared" si="0"/>
        <v>Link</v>
      </c>
      <c r="F44" s="40" t="s">
        <v>1061</v>
      </c>
      <c r="G44" s="40" t="s">
        <v>1062</v>
      </c>
      <c r="H44" s="40" t="s">
        <v>454</v>
      </c>
      <c r="I44" s="52">
        <v>44784</v>
      </c>
      <c r="J44" s="40" t="s">
        <v>265</v>
      </c>
      <c r="K44" s="40" t="s">
        <v>266</v>
      </c>
      <c r="L44" s="40" t="s">
        <v>267</v>
      </c>
      <c r="M44" s="40">
        <v>115</v>
      </c>
      <c r="N44" s="40" t="s">
        <v>281</v>
      </c>
      <c r="O44" s="40" t="s">
        <v>269</v>
      </c>
      <c r="P44" s="40" t="s">
        <v>282</v>
      </c>
      <c r="Q44" s="40" t="s">
        <v>1065</v>
      </c>
      <c r="R44" s="52">
        <v>45342</v>
      </c>
      <c r="S44" s="62">
        <v>390</v>
      </c>
      <c r="T44" s="52">
        <v>45394</v>
      </c>
    </row>
    <row r="45" spans="1:20" ht="44.5" customHeight="1">
      <c r="A45" s="40" t="s">
        <v>648</v>
      </c>
      <c r="B45" s="40" t="s">
        <v>649</v>
      </c>
      <c r="C45" s="40" t="s">
        <v>650</v>
      </c>
      <c r="D45" s="54" t="str">
        <f>_xlfn.XLOOKUP(A45,'[1]CP List'!$B$3:$B$500,'[1]CP List'!$H$3:$H$500,,,)</f>
        <v>https://recportal.co.uk/group/guest/-/addition-of-key-information-to-all-service-now-tickets</v>
      </c>
      <c r="E45" s="60" t="str">
        <f t="shared" si="0"/>
        <v>Link</v>
      </c>
      <c r="F45" s="40" t="s">
        <v>1066</v>
      </c>
      <c r="G45" s="40" t="s">
        <v>1062</v>
      </c>
      <c r="H45" s="40" t="s">
        <v>319</v>
      </c>
      <c r="I45" s="52">
        <v>44795</v>
      </c>
      <c r="J45" s="40" t="s">
        <v>265</v>
      </c>
      <c r="K45" s="40" t="s">
        <v>266</v>
      </c>
      <c r="L45" s="40" t="s">
        <v>267</v>
      </c>
      <c r="M45" s="40">
        <v>124</v>
      </c>
      <c r="N45" s="40" t="s">
        <v>281</v>
      </c>
      <c r="O45" s="40" t="s">
        <v>290</v>
      </c>
      <c r="P45" s="40" t="s">
        <v>514</v>
      </c>
      <c r="Q45" s="40" t="s">
        <v>1067</v>
      </c>
      <c r="R45" s="52">
        <v>45196</v>
      </c>
      <c r="S45" s="62">
        <v>283</v>
      </c>
      <c r="T45" s="52">
        <v>45394</v>
      </c>
    </row>
    <row r="46" spans="1:20" ht="44.5" customHeight="1">
      <c r="A46" s="40" t="s">
        <v>651</v>
      </c>
      <c r="B46" s="40" t="s">
        <v>652</v>
      </c>
      <c r="C46" s="40" t="s">
        <v>653</v>
      </c>
      <c r="D46" s="54" t="str">
        <f>_xlfn.XLOOKUP(A46,'[1]CP List'!$B$3:$B$500,'[1]CP List'!$H$3:$H$500,,,)</f>
        <v>https://recportal.co.uk/group/guest/-/creating-a-meter-operator-agent-and-mocop-installer</v>
      </c>
      <c r="E46" s="60" t="str">
        <f t="shared" si="0"/>
        <v>Link</v>
      </c>
      <c r="F46" s="40" t="s">
        <v>329</v>
      </c>
      <c r="G46" s="40" t="s">
        <v>288</v>
      </c>
      <c r="H46" s="40" t="s">
        <v>1010</v>
      </c>
      <c r="I46" s="52">
        <v>44795</v>
      </c>
      <c r="J46" s="40" t="s">
        <v>265</v>
      </c>
      <c r="K46" s="40" t="s">
        <v>266</v>
      </c>
      <c r="L46" s="40" t="s">
        <v>267</v>
      </c>
      <c r="M46" s="40">
        <v>135</v>
      </c>
      <c r="N46" s="40" t="s">
        <v>281</v>
      </c>
      <c r="O46" s="40" t="s">
        <v>269</v>
      </c>
      <c r="P46" s="40" t="s">
        <v>1027</v>
      </c>
      <c r="Q46" s="40" t="s">
        <v>1068</v>
      </c>
      <c r="R46" s="52">
        <v>45328</v>
      </c>
      <c r="S46" s="62">
        <v>373</v>
      </c>
      <c r="T46" s="52">
        <v>45471</v>
      </c>
    </row>
    <row r="47" spans="1:20" ht="44.5" customHeight="1">
      <c r="A47" s="40" t="s">
        <v>654</v>
      </c>
      <c r="B47" s="40" t="s">
        <v>655</v>
      </c>
      <c r="C47" s="40" t="s">
        <v>656</v>
      </c>
      <c r="D47" s="54" t="str">
        <f>_xlfn.XLOOKUP(A47,'[1]CP List'!$B$3:$B$500,'[1]CP List'!$H$3:$H$500,,,)</f>
        <v>https://recportal.co.uk/group/guest/-/inclusion-of-new-dno-mastered-smrs-data-items-in-the-ees.</v>
      </c>
      <c r="E47" s="60" t="str">
        <f t="shared" si="0"/>
        <v>Link</v>
      </c>
      <c r="F47" s="40" t="s">
        <v>1010</v>
      </c>
      <c r="G47" s="40" t="s">
        <v>288</v>
      </c>
      <c r="H47" s="40" t="s">
        <v>1010</v>
      </c>
      <c r="I47" s="52">
        <v>44799</v>
      </c>
      <c r="J47" s="40" t="s">
        <v>265</v>
      </c>
      <c r="K47" s="40" t="s">
        <v>266</v>
      </c>
      <c r="L47" s="40" t="s">
        <v>267</v>
      </c>
      <c r="M47" s="40">
        <v>108</v>
      </c>
      <c r="N47" s="40" t="s">
        <v>281</v>
      </c>
      <c r="O47" s="40" t="s">
        <v>269</v>
      </c>
      <c r="P47" s="40" t="s">
        <v>282</v>
      </c>
      <c r="Q47" s="40" t="s">
        <v>1028</v>
      </c>
      <c r="R47" s="52">
        <v>44915</v>
      </c>
      <c r="S47" s="62">
        <v>82</v>
      </c>
      <c r="T47" s="52">
        <v>45107</v>
      </c>
    </row>
    <row r="48" spans="1:20" ht="44.5" customHeight="1">
      <c r="A48" s="40" t="s">
        <v>657</v>
      </c>
      <c r="B48" s="40" t="s">
        <v>658</v>
      </c>
      <c r="C48" s="40" t="s">
        <v>659</v>
      </c>
      <c r="D48" s="54" t="str">
        <f>_xlfn.XLOOKUP(A48,'[1]CP List'!$B$3:$B$500,'[1]CP List'!$H$3:$H$500,,,)</f>
        <v>https://recportal.co.uk/group/guest/-/introduction-of-css-refresh-functionality</v>
      </c>
      <c r="E48" s="60" t="str">
        <f t="shared" si="0"/>
        <v>Link</v>
      </c>
      <c r="F48" s="40" t="s">
        <v>287</v>
      </c>
      <c r="G48" s="40" t="s">
        <v>288</v>
      </c>
      <c r="H48" s="40" t="s">
        <v>319</v>
      </c>
      <c r="I48" s="52">
        <v>44799</v>
      </c>
      <c r="J48" s="40" t="s">
        <v>280</v>
      </c>
      <c r="K48" s="40" t="s">
        <v>266</v>
      </c>
      <c r="L48" s="40" t="s">
        <v>267</v>
      </c>
      <c r="M48" s="40">
        <v>109</v>
      </c>
      <c r="N48" s="40" t="s">
        <v>281</v>
      </c>
      <c r="O48" s="40" t="s">
        <v>290</v>
      </c>
      <c r="P48" s="40" t="s">
        <v>316</v>
      </c>
      <c r="Q48" s="40" t="s">
        <v>1069</v>
      </c>
      <c r="R48" s="52">
        <v>45105</v>
      </c>
      <c r="S48" s="62">
        <v>215</v>
      </c>
      <c r="T48" s="52">
        <v>45266</v>
      </c>
    </row>
    <row r="49" spans="1:20" ht="44.5" customHeight="1">
      <c r="A49" s="40" t="s">
        <v>660</v>
      </c>
      <c r="B49" s="40" t="s">
        <v>661</v>
      </c>
      <c r="C49" s="40" t="s">
        <v>662</v>
      </c>
      <c r="D49" s="54" t="str">
        <f>_xlfn.XLOOKUP(A49,'[1]CP List'!$B$3:$B$500,'[1]CP List'!$H$3:$H$500,,,)</f>
        <v>https://recportal.co.uk/group/guest/-/amendments-to-sample-access-agreement-appended-to-the-qualification-and-maintenance-schedule-9-to-the-code</v>
      </c>
      <c r="E49" s="60" t="str">
        <f t="shared" si="0"/>
        <v>Link</v>
      </c>
      <c r="F49" s="40" t="s">
        <v>1057</v>
      </c>
      <c r="G49" s="40" t="s">
        <v>1031</v>
      </c>
      <c r="H49" s="40" t="s">
        <v>1070</v>
      </c>
      <c r="I49" s="52">
        <v>44806</v>
      </c>
      <c r="J49" s="40" t="s">
        <v>395</v>
      </c>
      <c r="K49" s="40" t="s">
        <v>266</v>
      </c>
      <c r="L49" s="40" t="s">
        <v>296</v>
      </c>
      <c r="M49" s="40">
        <v>54</v>
      </c>
      <c r="N49" s="40" t="s">
        <v>281</v>
      </c>
      <c r="O49" s="40" t="s">
        <v>521</v>
      </c>
      <c r="P49" s="40" t="s">
        <v>1071</v>
      </c>
      <c r="Q49" s="40" t="s">
        <v>1072</v>
      </c>
      <c r="R49" s="52">
        <v>45559</v>
      </c>
      <c r="S49" s="62">
        <v>527</v>
      </c>
      <c r="T49" s="52">
        <v>45604</v>
      </c>
    </row>
    <row r="50" spans="1:20" ht="44.5" customHeight="1">
      <c r="A50" s="40" t="s">
        <v>663</v>
      </c>
      <c r="B50" s="40" t="s">
        <v>664</v>
      </c>
      <c r="C50" s="40" t="s">
        <v>665</v>
      </c>
      <c r="D50" s="54" t="str">
        <f>_xlfn.XLOOKUP(A50,'[1]CP List'!$B$3:$B$500,'[1]CP List'!$H$3:$H$500,,,)</f>
        <v>https://recportal.co.uk/group/guest/-/provision-of-enduring-test-environments</v>
      </c>
      <c r="E50" s="60" t="str">
        <f t="shared" si="0"/>
        <v>Link</v>
      </c>
      <c r="F50" s="40" t="s">
        <v>1073</v>
      </c>
      <c r="G50" s="40" t="s">
        <v>288</v>
      </c>
      <c r="H50" s="40" t="s">
        <v>326</v>
      </c>
      <c r="I50" s="52">
        <v>44813</v>
      </c>
      <c r="J50" s="40" t="s">
        <v>280</v>
      </c>
      <c r="K50" s="40" t="s">
        <v>266</v>
      </c>
      <c r="L50" s="40" t="s">
        <v>267</v>
      </c>
      <c r="M50" s="40">
        <v>103</v>
      </c>
      <c r="N50" s="40" t="s">
        <v>281</v>
      </c>
      <c r="O50" s="40" t="s">
        <v>269</v>
      </c>
      <c r="P50" s="40" t="s">
        <v>1027</v>
      </c>
      <c r="Q50" s="40" t="s">
        <v>1074</v>
      </c>
      <c r="R50" s="52">
        <v>45356</v>
      </c>
      <c r="S50" s="62">
        <v>380</v>
      </c>
      <c r="T50" s="52">
        <v>45471</v>
      </c>
    </row>
    <row r="51" spans="1:20" ht="44.5" customHeight="1">
      <c r="A51" s="40" t="s">
        <v>666</v>
      </c>
      <c r="B51" s="40" t="s">
        <v>667</v>
      </c>
      <c r="C51" s="40" t="s">
        <v>668</v>
      </c>
      <c r="D51" s="54" t="str">
        <f>_xlfn.XLOOKUP(A51,'[1]CP List'!$B$3:$B$500,'[1]CP List'!$H$3:$H$500,,,)</f>
        <v>https://recportal.co.uk/group/guest/-/dcc-access-to-ees-and-ges</v>
      </c>
      <c r="E51" s="60" t="str">
        <f t="shared" si="0"/>
        <v>Link</v>
      </c>
      <c r="F51" s="40" t="s">
        <v>1057</v>
      </c>
      <c r="G51" s="40" t="s">
        <v>1031</v>
      </c>
      <c r="H51" s="40" t="s">
        <v>343</v>
      </c>
      <c r="I51" s="52">
        <v>44816</v>
      </c>
      <c r="J51" s="40" t="s">
        <v>307</v>
      </c>
      <c r="K51" s="40" t="s">
        <v>266</v>
      </c>
      <c r="L51" s="40" t="s">
        <v>267</v>
      </c>
      <c r="M51" s="40">
        <v>123</v>
      </c>
      <c r="N51" s="40" t="s">
        <v>281</v>
      </c>
      <c r="O51" s="40" t="s">
        <v>269</v>
      </c>
      <c r="P51" s="40" t="s">
        <v>1027</v>
      </c>
      <c r="Q51" s="40" t="s">
        <v>1075</v>
      </c>
      <c r="R51" s="52">
        <v>45251</v>
      </c>
      <c r="S51" s="62">
        <v>308</v>
      </c>
      <c r="T51" s="52">
        <v>45345</v>
      </c>
    </row>
    <row r="52" spans="1:20" ht="44.5" customHeight="1">
      <c r="A52" s="40" t="s">
        <v>669</v>
      </c>
      <c r="B52" s="40" t="s">
        <v>670</v>
      </c>
      <c r="C52" s="40" t="s">
        <v>671</v>
      </c>
      <c r="D52" s="54" t="str">
        <f>_xlfn.XLOOKUP(A52,'[1]CP List'!$B$3:$B$500,'[1]CP List'!$H$3:$H$500,,,)</f>
        <v>https://recportal.co.uk/group/guest/-/introduction-of-a-housekeeping-change-proposal-process</v>
      </c>
      <c r="E52" s="60" t="str">
        <f t="shared" si="0"/>
        <v>Link</v>
      </c>
      <c r="F52" s="40" t="s">
        <v>1018</v>
      </c>
      <c r="G52" s="40" t="s">
        <v>288</v>
      </c>
      <c r="H52" s="40" t="s">
        <v>1018</v>
      </c>
      <c r="I52" s="52">
        <v>44831</v>
      </c>
      <c r="J52" s="40" t="s">
        <v>307</v>
      </c>
      <c r="K52" s="40" t="s">
        <v>266</v>
      </c>
      <c r="L52" s="40" t="s">
        <v>296</v>
      </c>
      <c r="M52" s="40">
        <v>76</v>
      </c>
      <c r="N52" s="40" t="s">
        <v>281</v>
      </c>
      <c r="O52" s="40" t="s">
        <v>269</v>
      </c>
      <c r="P52" s="40" t="s">
        <v>514</v>
      </c>
      <c r="Q52" s="40" t="s">
        <v>1076</v>
      </c>
      <c r="R52" s="52">
        <v>44992</v>
      </c>
      <c r="S52" s="62">
        <v>114</v>
      </c>
      <c r="T52" s="52">
        <v>45017</v>
      </c>
    </row>
    <row r="53" spans="1:20" ht="44.5" customHeight="1">
      <c r="A53" s="40" t="s">
        <v>672</v>
      </c>
      <c r="B53" s="40" t="s">
        <v>673</v>
      </c>
      <c r="C53" s="40" t="s">
        <v>674</v>
      </c>
      <c r="D53" s="54" t="str">
        <f>_xlfn.XLOOKUP(A53,'[1]CP List'!$B$3:$B$500,'[1]CP List'!$H$3:$H$500,,,)</f>
        <v>https://recportal.co.uk/group/guest/-/release-of-community-view-data-items-to-mems</v>
      </c>
      <c r="E53" s="60" t="str">
        <f t="shared" si="0"/>
        <v>Link</v>
      </c>
      <c r="F53" s="40" t="s">
        <v>1077</v>
      </c>
      <c r="G53" s="40" t="s">
        <v>362</v>
      </c>
      <c r="H53" s="40" t="s">
        <v>319</v>
      </c>
      <c r="I53" s="52">
        <v>44833</v>
      </c>
      <c r="J53" s="40" t="s">
        <v>280</v>
      </c>
      <c r="K53" s="40" t="s">
        <v>266</v>
      </c>
      <c r="L53" s="40" t="s">
        <v>369</v>
      </c>
      <c r="M53" s="40">
        <v>158</v>
      </c>
      <c r="N53" s="40" t="s">
        <v>281</v>
      </c>
      <c r="O53" s="40" t="s">
        <v>290</v>
      </c>
      <c r="P53" s="40" t="s">
        <v>316</v>
      </c>
      <c r="Q53" s="40" t="s">
        <v>1078</v>
      </c>
      <c r="R53" s="52">
        <v>44979</v>
      </c>
      <c r="S53" s="62">
        <v>103</v>
      </c>
      <c r="T53" s="52">
        <v>44981</v>
      </c>
    </row>
    <row r="54" spans="1:20" ht="44.5" customHeight="1">
      <c r="A54" s="40" t="s">
        <v>675</v>
      </c>
      <c r="B54" s="40" t="s">
        <v>676</v>
      </c>
      <c r="C54" s="40" t="s">
        <v>677</v>
      </c>
      <c r="D54" s="54" t="str">
        <f>_xlfn.XLOOKUP(A54,'[1]CP List'!$B$3:$B$500,'[1]CP List'!$H$3:$H$500,,,)</f>
        <v>https://recportal.co.uk/group/guest/-/emr-settlement-limited-additional-access-to-ecoes.</v>
      </c>
      <c r="E54" s="60" t="str">
        <f t="shared" si="0"/>
        <v>Link</v>
      </c>
      <c r="F54" s="40" t="s">
        <v>1015</v>
      </c>
      <c r="G54" s="40" t="s">
        <v>1016</v>
      </c>
      <c r="H54" s="40" t="s">
        <v>1079</v>
      </c>
      <c r="I54" s="52">
        <v>44841</v>
      </c>
      <c r="J54" s="40" t="s">
        <v>307</v>
      </c>
      <c r="K54" s="40" t="s">
        <v>266</v>
      </c>
      <c r="L54" s="40" t="s">
        <v>267</v>
      </c>
      <c r="M54" s="40">
        <v>111</v>
      </c>
      <c r="N54" s="40" t="s">
        <v>281</v>
      </c>
      <c r="O54" s="40" t="s">
        <v>290</v>
      </c>
      <c r="P54" s="40" t="s">
        <v>282</v>
      </c>
      <c r="Q54" s="40" t="s">
        <v>1016</v>
      </c>
      <c r="R54" s="52">
        <v>45184</v>
      </c>
      <c r="S54" s="62">
        <v>242</v>
      </c>
      <c r="T54" s="52">
        <v>45198</v>
      </c>
    </row>
    <row r="55" spans="1:20" ht="44.5" customHeight="1">
      <c r="A55" s="40" t="s">
        <v>678</v>
      </c>
      <c r="B55" s="40" t="s">
        <v>679</v>
      </c>
      <c r="C55" s="40" t="s">
        <v>680</v>
      </c>
      <c r="D55" s="54" t="str">
        <f>_xlfn.XLOOKUP(A55,'[1]CP List'!$B$3:$B$500,'[1]CP List'!$H$3:$H$500,,,)</f>
        <v>https://recportal.co.uk/group/guest/-/improvements-to-failed-to-deliver-css-messages</v>
      </c>
      <c r="E55" s="60" t="str">
        <f t="shared" si="0"/>
        <v>Link</v>
      </c>
      <c r="F55" s="40" t="s">
        <v>1057</v>
      </c>
      <c r="G55" s="40" t="s">
        <v>1031</v>
      </c>
      <c r="H55" s="40" t="s">
        <v>1080</v>
      </c>
      <c r="I55" s="52">
        <v>44861</v>
      </c>
      <c r="J55" s="40" t="s">
        <v>280</v>
      </c>
      <c r="K55" s="40" t="s">
        <v>266</v>
      </c>
      <c r="L55" s="40" t="s">
        <v>267</v>
      </c>
      <c r="M55" s="40">
        <v>136</v>
      </c>
      <c r="N55" s="40" t="s">
        <v>281</v>
      </c>
      <c r="O55" s="40" t="s">
        <v>290</v>
      </c>
      <c r="P55" s="40" t="s">
        <v>270</v>
      </c>
      <c r="Q55" s="40" t="s">
        <v>1081</v>
      </c>
      <c r="R55" s="52">
        <v>45504</v>
      </c>
      <c r="S55" s="62">
        <v>449</v>
      </c>
      <c r="T55" s="52">
        <v>45835</v>
      </c>
    </row>
    <row r="56" spans="1:20" ht="44.5" customHeight="1">
      <c r="A56" s="40" t="s">
        <v>681</v>
      </c>
      <c r="B56" s="40" t="s">
        <v>682</v>
      </c>
      <c r="C56" s="40" t="s">
        <v>683</v>
      </c>
      <c r="D56" s="54" t="str">
        <f>_xlfn.XLOOKUP(A56,'[1]CP List'!$B$3:$B$500,'[1]CP List'!$H$3:$H$500,,,)</f>
        <v>https://recportal.co.uk/group/guest/-/changes-to-supply-number-format-for-mhhs</v>
      </c>
      <c r="E56" s="60" t="str">
        <f t="shared" si="0"/>
        <v>Link</v>
      </c>
      <c r="F56" s="40" t="s">
        <v>520</v>
      </c>
      <c r="G56" s="40" t="s">
        <v>350</v>
      </c>
      <c r="H56" s="40" t="s">
        <v>454</v>
      </c>
      <c r="I56" s="52">
        <v>44897</v>
      </c>
      <c r="J56" s="40" t="s">
        <v>395</v>
      </c>
      <c r="K56" s="40" t="s">
        <v>266</v>
      </c>
      <c r="L56" s="40" t="s">
        <v>369</v>
      </c>
      <c r="M56" s="40">
        <v>158</v>
      </c>
      <c r="N56" s="40" t="s">
        <v>268</v>
      </c>
      <c r="O56" s="40" t="s">
        <v>269</v>
      </c>
      <c r="P56" s="40" t="s">
        <v>282</v>
      </c>
      <c r="Q56" s="40" t="s">
        <v>1082</v>
      </c>
      <c r="R56" s="52">
        <v>45139</v>
      </c>
      <c r="S56" s="62">
        <v>170</v>
      </c>
      <c r="T56" s="52" t="s">
        <v>1049</v>
      </c>
    </row>
    <row r="57" spans="1:20" ht="44.5" customHeight="1">
      <c r="A57" s="40" t="s">
        <v>684</v>
      </c>
      <c r="B57" s="40" t="s">
        <v>685</v>
      </c>
      <c r="C57" s="40" t="s">
        <v>686</v>
      </c>
      <c r="D57" s="54" t="str">
        <f>_xlfn.XLOOKUP(A57,'[1]CP List'!$B$3:$B$500,'[1]CP List'!$H$3:$H$500,,,)</f>
        <v>https://recportal.co.uk/group/guest/-/housekeeping-changes-to-the-approved-legal-text-for-r0047</v>
      </c>
      <c r="E57" s="60" t="str">
        <f t="shared" si="0"/>
        <v>Link</v>
      </c>
      <c r="F57" s="40" t="s">
        <v>476</v>
      </c>
      <c r="G57" s="40" t="s">
        <v>288</v>
      </c>
      <c r="H57" s="40" t="s">
        <v>476</v>
      </c>
      <c r="I57" s="52">
        <v>44911</v>
      </c>
      <c r="J57" s="40" t="s">
        <v>307</v>
      </c>
      <c r="K57" s="40" t="s">
        <v>266</v>
      </c>
      <c r="L57" s="40" t="s">
        <v>296</v>
      </c>
      <c r="M57" s="40">
        <v>78</v>
      </c>
      <c r="N57" s="40" t="s">
        <v>281</v>
      </c>
      <c r="O57" s="40" t="s">
        <v>269</v>
      </c>
      <c r="P57" s="40" t="s">
        <v>1027</v>
      </c>
      <c r="Q57" s="40" t="s">
        <v>1083</v>
      </c>
      <c r="R57" s="52">
        <v>45009</v>
      </c>
      <c r="S57" s="62">
        <v>69</v>
      </c>
      <c r="T57" s="52">
        <v>45017</v>
      </c>
    </row>
    <row r="58" spans="1:20" ht="44.5" customHeight="1">
      <c r="A58" s="40" t="s">
        <v>687</v>
      </c>
      <c r="B58" s="40" t="s">
        <v>688</v>
      </c>
      <c r="C58" s="40" t="s">
        <v>689</v>
      </c>
      <c r="D58" s="54" t="str">
        <f>_xlfn.XLOOKUP(A58,'[1]CP List'!$B$3:$B$500,'[1]CP List'!$H$3:$H$500,,,)</f>
        <v>https://recportal.co.uk/group/guest/-/make-shipper-nexa-values-available-on-the-ges-portal</v>
      </c>
      <c r="E58" s="60" t="str">
        <f t="shared" si="0"/>
        <v>Link</v>
      </c>
      <c r="F58" s="40" t="s">
        <v>1084</v>
      </c>
      <c r="G58" s="40" t="s">
        <v>362</v>
      </c>
      <c r="H58" s="40" t="s">
        <v>319</v>
      </c>
      <c r="I58" s="52">
        <v>44938</v>
      </c>
      <c r="J58" s="40" t="s">
        <v>280</v>
      </c>
      <c r="K58" s="40" t="s">
        <v>266</v>
      </c>
      <c r="L58" s="40" t="s">
        <v>267</v>
      </c>
      <c r="M58" s="40">
        <v>101</v>
      </c>
      <c r="N58" s="40" t="s">
        <v>281</v>
      </c>
      <c r="O58" s="40" t="s">
        <v>290</v>
      </c>
      <c r="P58" s="40" t="s">
        <v>316</v>
      </c>
      <c r="Q58" s="40" t="s">
        <v>1085</v>
      </c>
      <c r="R58" s="52">
        <v>45168</v>
      </c>
      <c r="S58" s="62">
        <v>163</v>
      </c>
      <c r="T58" s="52">
        <v>45233</v>
      </c>
    </row>
    <row r="59" spans="1:20" ht="44.5" customHeight="1">
      <c r="A59" s="40" t="s">
        <v>690</v>
      </c>
      <c r="B59" s="40" t="s">
        <v>691</v>
      </c>
      <c r="C59" s="40" t="s">
        <v>692</v>
      </c>
      <c r="D59" s="54" t="str">
        <f>_xlfn.XLOOKUP(A59,'[1]CP List'!$B$3:$B$500,'[1]CP List'!$H$3:$H$500,,,)</f>
        <v>https://recportal.co.uk/group/guest/-/alignment-of-data-specification-with-pre-rec-rules-and-consequential-impacts-on-r0011-legal-text</v>
      </c>
      <c r="E59" s="60" t="str">
        <f t="shared" si="0"/>
        <v>Link</v>
      </c>
      <c r="F59" s="40" t="s">
        <v>1086</v>
      </c>
      <c r="G59" s="40" t="s">
        <v>288</v>
      </c>
      <c r="H59" s="40" t="s">
        <v>1010</v>
      </c>
      <c r="I59" s="52">
        <v>44944</v>
      </c>
      <c r="J59" s="40" t="s">
        <v>280</v>
      </c>
      <c r="K59" s="40" t="s">
        <v>266</v>
      </c>
      <c r="L59" s="40" t="s">
        <v>296</v>
      </c>
      <c r="M59" s="40">
        <v>91</v>
      </c>
      <c r="N59" s="40" t="s">
        <v>281</v>
      </c>
      <c r="O59" s="40" t="s">
        <v>290</v>
      </c>
      <c r="P59" s="40" t="s">
        <v>282</v>
      </c>
      <c r="Q59" s="40" t="s">
        <v>1041</v>
      </c>
      <c r="R59" s="52">
        <v>45042</v>
      </c>
      <c r="S59" s="62">
        <v>70</v>
      </c>
      <c r="T59" s="52">
        <v>45107</v>
      </c>
    </row>
    <row r="60" spans="1:20" ht="44.5" customHeight="1">
      <c r="A60" s="40" t="s">
        <v>693</v>
      </c>
      <c r="B60" s="40" t="s">
        <v>694</v>
      </c>
      <c r="C60" s="40" t="s">
        <v>695</v>
      </c>
      <c r="D60" s="54" t="str">
        <f>_xlfn.XLOOKUP(A60,'[1]CP List'!$B$3:$B$500,'[1]CP List'!$H$3:$H$500,,,)</f>
        <v>https://recportal.co.uk/group/guest/-/clarifications-to-the-theft-detection-incentive-schemes?p_l_back_url=%2Fsearch%3Fq%3Dr0091</v>
      </c>
      <c r="E60" s="60" t="str">
        <f t="shared" si="0"/>
        <v>Link</v>
      </c>
      <c r="F60" s="40" t="s">
        <v>1087</v>
      </c>
      <c r="G60" s="40" t="s">
        <v>288</v>
      </c>
      <c r="H60" s="40" t="s">
        <v>319</v>
      </c>
      <c r="I60" s="52">
        <v>44949</v>
      </c>
      <c r="J60" s="40" t="s">
        <v>307</v>
      </c>
      <c r="K60" s="40" t="s">
        <v>266</v>
      </c>
      <c r="L60" s="40" t="s">
        <v>296</v>
      </c>
      <c r="M60" s="40">
        <v>87</v>
      </c>
      <c r="N60" s="40" t="s">
        <v>281</v>
      </c>
      <c r="O60" s="40" t="s">
        <v>269</v>
      </c>
      <c r="P60" s="40" t="s">
        <v>1027</v>
      </c>
      <c r="Q60" s="40" t="s">
        <v>271</v>
      </c>
      <c r="R60" s="52">
        <v>45009</v>
      </c>
      <c r="S60" s="62">
        <v>44</v>
      </c>
      <c r="T60" s="52">
        <v>45017</v>
      </c>
    </row>
    <row r="61" spans="1:20" ht="44.5" customHeight="1">
      <c r="A61" s="40" t="s">
        <v>696</v>
      </c>
      <c r="B61" s="40" t="s">
        <v>697</v>
      </c>
      <c r="C61" s="40" t="s">
        <v>698</v>
      </c>
      <c r="D61" s="54" t="str">
        <f>_xlfn.XLOOKUP(A61,'[1]CP List'!$B$3:$B$500,'[1]CP List'!$H$3:$H$500,,,)</f>
        <v>https://recportal.co.uk/group/guest/-/dcc-service-level-agreements-for-the-switching-incentive-regime-1?p_l_back_url=%2Fsearch%3Fq%3Dr0092a</v>
      </c>
      <c r="E61" s="60" t="str">
        <f t="shared" si="0"/>
        <v>Link</v>
      </c>
      <c r="F61" s="40" t="s">
        <v>319</v>
      </c>
      <c r="G61" s="40" t="s">
        <v>288</v>
      </c>
      <c r="H61" s="40" t="s">
        <v>319</v>
      </c>
      <c r="I61" s="52">
        <v>45317</v>
      </c>
      <c r="J61" s="40" t="s">
        <v>395</v>
      </c>
      <c r="K61" s="40" t="s">
        <v>266</v>
      </c>
      <c r="L61" s="40" t="s">
        <v>369</v>
      </c>
      <c r="M61" s="40">
        <v>152</v>
      </c>
      <c r="N61" s="40" t="s">
        <v>268</v>
      </c>
      <c r="O61" s="40" t="s">
        <v>521</v>
      </c>
      <c r="P61" s="40" t="s">
        <v>270</v>
      </c>
      <c r="Q61" s="40" t="s">
        <v>1088</v>
      </c>
      <c r="R61" s="52" t="s">
        <v>261</v>
      </c>
      <c r="S61" s="62" t="s">
        <v>261</v>
      </c>
      <c r="T61" s="52">
        <v>45604</v>
      </c>
    </row>
    <row r="62" spans="1:20" ht="44.5" customHeight="1">
      <c r="A62" s="40" t="s">
        <v>699</v>
      </c>
      <c r="B62" s="40" t="s">
        <v>700</v>
      </c>
      <c r="C62" s="40" t="s">
        <v>701</v>
      </c>
      <c r="D62" s="54" t="str">
        <f>_xlfn.XLOOKUP(A62,'[1]CP List'!$B$3:$B$500,'[1]CP List'!$H$3:$H$500,,,)</f>
        <v>https://recportal.co.uk/group/guest/-/uplift-to-css-maximum-demand-volumes-during-mhhs-migration-period</v>
      </c>
      <c r="E62" s="60" t="str">
        <f t="shared" si="0"/>
        <v>Link</v>
      </c>
      <c r="F62" s="40" t="s">
        <v>500</v>
      </c>
      <c r="G62" s="40" t="s">
        <v>350</v>
      </c>
      <c r="H62" s="40" t="s">
        <v>454</v>
      </c>
      <c r="I62" s="52">
        <v>44963</v>
      </c>
      <c r="J62" s="40" t="s">
        <v>280</v>
      </c>
      <c r="K62" s="40" t="s">
        <v>468</v>
      </c>
      <c r="L62" s="40" t="s">
        <v>369</v>
      </c>
      <c r="M62" s="40">
        <v>168</v>
      </c>
      <c r="N62" s="40" t="s">
        <v>281</v>
      </c>
      <c r="O62" s="40" t="s">
        <v>290</v>
      </c>
      <c r="P62" s="40" t="s">
        <v>282</v>
      </c>
      <c r="Q62" s="40" t="s">
        <v>1089</v>
      </c>
      <c r="R62" s="52">
        <v>45315</v>
      </c>
      <c r="S62" s="62">
        <v>248</v>
      </c>
      <c r="T62" s="52">
        <v>45379</v>
      </c>
    </row>
    <row r="63" spans="1:20" ht="44.5" customHeight="1">
      <c r="A63" s="40" t="s">
        <v>702</v>
      </c>
      <c r="B63" s="40" t="s">
        <v>703</v>
      </c>
      <c r="C63" s="40" t="s">
        <v>704</v>
      </c>
      <c r="D63" s="54" t="str">
        <f>_xlfn.XLOOKUP(A63,'[1]CP List'!$B$3:$B$500,'[1]CP List'!$H$3:$H$500,,,)</f>
        <v>https://recportal.co.uk/group/guest/-/clarify-obligations-on-meter-exchanges-that-occur-close-to-cos-gas-only</v>
      </c>
      <c r="E63" s="60" t="str">
        <f t="shared" si="0"/>
        <v>Link</v>
      </c>
      <c r="F63" s="40" t="s">
        <v>1090</v>
      </c>
      <c r="G63" s="40" t="s">
        <v>306</v>
      </c>
      <c r="H63" s="40" t="s">
        <v>1091</v>
      </c>
      <c r="I63" s="52">
        <v>44894</v>
      </c>
      <c r="J63" s="40" t="s">
        <v>307</v>
      </c>
      <c r="K63" s="40" t="s">
        <v>266</v>
      </c>
      <c r="L63" s="40" t="s">
        <v>267</v>
      </c>
      <c r="M63" s="40">
        <v>114</v>
      </c>
      <c r="N63" s="40" t="s">
        <v>281</v>
      </c>
      <c r="O63" s="40" t="s">
        <v>344</v>
      </c>
      <c r="P63" s="40" t="s">
        <v>1092</v>
      </c>
      <c r="Q63" s="40" t="s">
        <v>1093</v>
      </c>
      <c r="R63" s="52">
        <v>45455</v>
      </c>
      <c r="S63" s="62">
        <v>391</v>
      </c>
      <c r="T63" s="52">
        <v>45604</v>
      </c>
    </row>
    <row r="64" spans="1:20" ht="44.5" customHeight="1">
      <c r="A64" s="40" t="s">
        <v>705</v>
      </c>
      <c r="B64" s="40" t="s">
        <v>706</v>
      </c>
      <c r="C64" s="40" t="s">
        <v>707</v>
      </c>
      <c r="D64" s="54" t="str">
        <f>_xlfn.XLOOKUP(A64,'[1]CP List'!$B$3:$B$500,'[1]CP List'!$H$3:$H$500,,,)</f>
        <v>https://recportal.co.uk/group/guest/-/consequential-change-for-css-smart-meter-data-retriever-appointments</v>
      </c>
      <c r="E64" s="60" t="str">
        <f t="shared" si="0"/>
        <v>Link</v>
      </c>
      <c r="F64" s="40" t="s">
        <v>287</v>
      </c>
      <c r="G64" s="40" t="s">
        <v>288</v>
      </c>
      <c r="H64" s="40" t="s">
        <v>454</v>
      </c>
      <c r="I64" s="52">
        <v>44974</v>
      </c>
      <c r="J64" s="40" t="s">
        <v>280</v>
      </c>
      <c r="K64" s="40" t="s">
        <v>468</v>
      </c>
      <c r="L64" s="40" t="s">
        <v>477</v>
      </c>
      <c r="M64" s="40">
        <v>175</v>
      </c>
      <c r="N64" s="40" t="s">
        <v>281</v>
      </c>
      <c r="O64" s="40" t="s">
        <v>290</v>
      </c>
      <c r="P64" s="40" t="s">
        <v>282</v>
      </c>
      <c r="Q64" s="40" t="s">
        <v>1094</v>
      </c>
      <c r="R64" s="52">
        <v>45111</v>
      </c>
      <c r="S64" s="62">
        <v>97</v>
      </c>
      <c r="T64" s="52" t="s">
        <v>1049</v>
      </c>
    </row>
    <row r="65" spans="1:20" ht="44.5" customHeight="1">
      <c r="A65" s="40" t="s">
        <v>708</v>
      </c>
      <c r="B65" s="40" t="s">
        <v>709</v>
      </c>
      <c r="C65" s="40" t="s">
        <v>710</v>
      </c>
      <c r="D65" s="54" t="str">
        <f>_xlfn.XLOOKUP(A65,'[1]CP List'!$B$3:$B$500,'[1]CP List'!$H$3:$H$500,,,)</f>
        <v>https://recportal.co.uk/group/guest/-/optional-fuzzy-searching-in-ees</v>
      </c>
      <c r="E65" s="60" t="str">
        <f t="shared" si="0"/>
        <v>Link</v>
      </c>
      <c r="F65" s="40" t="s">
        <v>1095</v>
      </c>
      <c r="G65" s="40" t="s">
        <v>1096</v>
      </c>
      <c r="H65" s="40" t="s">
        <v>1080</v>
      </c>
      <c r="I65" s="52">
        <v>44988</v>
      </c>
      <c r="J65" s="40" t="s">
        <v>280</v>
      </c>
      <c r="K65" s="40" t="s">
        <v>266</v>
      </c>
      <c r="L65" s="40" t="s">
        <v>296</v>
      </c>
      <c r="M65" s="40">
        <v>88</v>
      </c>
      <c r="N65" s="40" t="s">
        <v>281</v>
      </c>
      <c r="O65" s="40" t="s">
        <v>290</v>
      </c>
      <c r="P65" s="40" t="s">
        <v>282</v>
      </c>
      <c r="Q65" s="40" t="s">
        <v>1097</v>
      </c>
      <c r="R65" s="52">
        <v>45378</v>
      </c>
      <c r="S65" s="62">
        <v>273</v>
      </c>
      <c r="T65" s="52">
        <v>45604</v>
      </c>
    </row>
    <row r="66" spans="1:20" ht="44.5" customHeight="1">
      <c r="A66" s="40" t="s">
        <v>711</v>
      </c>
      <c r="B66" s="40" t="s">
        <v>712</v>
      </c>
      <c r="C66" s="40" t="s">
        <v>713</v>
      </c>
      <c r="D66" s="54" t="str">
        <f>_xlfn.XLOOKUP(A66,'[1]CP List'!$B$3:$B$500,'[1]CP List'!$H$3:$H$500,,,)</f>
        <v>https://recportal.co.uk/group/guest/-/revision-of-the-implementation-date-and-approved-solution-for-r0021</v>
      </c>
      <c r="E66" s="60" t="str">
        <f t="shared" si="0"/>
        <v>Link</v>
      </c>
      <c r="F66" s="40" t="s">
        <v>1098</v>
      </c>
      <c r="G66" s="40" t="s">
        <v>288</v>
      </c>
      <c r="H66" s="40" t="s">
        <v>1018</v>
      </c>
      <c r="I66" s="52">
        <v>45008</v>
      </c>
      <c r="J66" s="40" t="s">
        <v>280</v>
      </c>
      <c r="K66" s="40" t="s">
        <v>266</v>
      </c>
      <c r="L66" s="40" t="s">
        <v>369</v>
      </c>
      <c r="M66" s="40">
        <v>159</v>
      </c>
      <c r="N66" s="40" t="s">
        <v>281</v>
      </c>
      <c r="O66" s="40" t="s">
        <v>344</v>
      </c>
      <c r="P66" s="40" t="s">
        <v>282</v>
      </c>
      <c r="Q66" s="40" t="s">
        <v>1099</v>
      </c>
      <c r="R66" s="52">
        <v>45072</v>
      </c>
      <c r="S66" s="62">
        <v>46</v>
      </c>
      <c r="T66" s="52">
        <v>45107</v>
      </c>
    </row>
    <row r="67" spans="1:20" ht="44.5" customHeight="1">
      <c r="A67" s="40" t="s">
        <v>714</v>
      </c>
      <c r="B67" s="40" t="s">
        <v>715</v>
      </c>
      <c r="C67" s="40" t="s">
        <v>716</v>
      </c>
      <c r="D67" s="54" t="str">
        <f>_xlfn.XLOOKUP(A67,'[1]CP List'!$B$3:$B$500,'[1]CP List'!$H$3:$H$500,,,)</f>
        <v>https://recportal.co.uk/group/guest/-/revision-of-the-approved-solution-for-r0032</v>
      </c>
      <c r="E67" s="60" t="str">
        <f t="shared" si="0"/>
        <v>Link</v>
      </c>
      <c r="F67" s="40" t="s">
        <v>476</v>
      </c>
      <c r="G67" s="40" t="s">
        <v>288</v>
      </c>
      <c r="H67" s="40" t="s">
        <v>1010</v>
      </c>
      <c r="I67" s="52">
        <v>45008</v>
      </c>
      <c r="J67" s="40" t="s">
        <v>280</v>
      </c>
      <c r="K67" s="40" t="s">
        <v>266</v>
      </c>
      <c r="L67" s="40" t="s">
        <v>267</v>
      </c>
      <c r="M67" s="40">
        <v>133</v>
      </c>
      <c r="N67" s="40" t="s">
        <v>281</v>
      </c>
      <c r="O67" s="40" t="s">
        <v>290</v>
      </c>
      <c r="P67" s="40" t="s">
        <v>282</v>
      </c>
      <c r="Q67" s="40" t="s">
        <v>1100</v>
      </c>
      <c r="R67" s="52">
        <v>45042</v>
      </c>
      <c r="S67" s="62">
        <v>25</v>
      </c>
      <c r="T67" s="52">
        <v>45107</v>
      </c>
    </row>
    <row r="68" spans="1:20" ht="44.5" customHeight="1">
      <c r="A68" s="40" t="s">
        <v>717</v>
      </c>
      <c r="B68" s="40" t="s">
        <v>718</v>
      </c>
      <c r="C68" s="40" t="s">
        <v>719</v>
      </c>
      <c r="D68" s="54" t="str">
        <f>_xlfn.XLOOKUP(A68,'[1]CP List'!$B$3:$B$500,'[1]CP List'!$H$3:$H$500,,,)</f>
        <v>https://recportal.co.uk/group/guest/-/central-provision-of-dcc-technical-contacts-for-requesting-test-certificates</v>
      </c>
      <c r="E68" s="60" t="str">
        <f t="shared" si="0"/>
        <v>Link</v>
      </c>
      <c r="F68" s="40" t="s">
        <v>1073</v>
      </c>
      <c r="G68" s="40" t="s">
        <v>288</v>
      </c>
      <c r="H68" s="40" t="s">
        <v>1101</v>
      </c>
      <c r="I68" s="52">
        <v>45008</v>
      </c>
      <c r="J68" s="40" t="s">
        <v>265</v>
      </c>
      <c r="K68" s="40" t="s">
        <v>266</v>
      </c>
      <c r="L68" s="40" t="s">
        <v>369</v>
      </c>
      <c r="M68" s="40">
        <v>153</v>
      </c>
      <c r="N68" s="40" t="s">
        <v>281</v>
      </c>
      <c r="O68" s="40" t="s">
        <v>269</v>
      </c>
      <c r="P68" s="40" t="s">
        <v>514</v>
      </c>
      <c r="Q68" s="40" t="s">
        <v>1102</v>
      </c>
      <c r="R68" s="52">
        <v>45188</v>
      </c>
      <c r="S68" s="62">
        <v>127</v>
      </c>
      <c r="T68" s="52">
        <v>45345</v>
      </c>
    </row>
    <row r="69" spans="1:20" ht="44.5" customHeight="1">
      <c r="A69" s="40" t="s">
        <v>720</v>
      </c>
      <c r="B69" s="40" t="s">
        <v>721</v>
      </c>
      <c r="C69" s="40" t="s">
        <v>722</v>
      </c>
      <c r="D69" s="54" t="str">
        <f>_xlfn.XLOOKUP(A69,'[1]CP List'!$B$3:$B$500,'[1]CP List'!$H$3:$H$500,,,)</f>
        <v>https://recportal.co.uk/group/guest/-/performance-assurance-report-catalogue-v5.1</v>
      </c>
      <c r="E69" s="60" t="str">
        <f t="shared" ref="E69:E132" si="1">HYPERLINK(D69,"Link")</f>
        <v>Link</v>
      </c>
      <c r="F69" s="40" t="s">
        <v>1095</v>
      </c>
      <c r="G69" s="40" t="s">
        <v>1096</v>
      </c>
      <c r="H69" s="40" t="s">
        <v>1080</v>
      </c>
      <c r="I69" s="52">
        <v>44994</v>
      </c>
      <c r="J69" s="40" t="s">
        <v>395</v>
      </c>
      <c r="K69" s="40" t="s">
        <v>266</v>
      </c>
      <c r="L69" s="40" t="s">
        <v>296</v>
      </c>
      <c r="M69" s="40">
        <v>88</v>
      </c>
      <c r="N69" s="40" t="s">
        <v>281</v>
      </c>
      <c r="O69" s="40" t="s">
        <v>290</v>
      </c>
      <c r="P69" s="40" t="s">
        <v>282</v>
      </c>
      <c r="Q69" s="40" t="s">
        <v>1103</v>
      </c>
      <c r="R69" s="52">
        <v>45378</v>
      </c>
      <c r="S69" s="62">
        <v>269</v>
      </c>
      <c r="T69" s="52">
        <v>45604</v>
      </c>
    </row>
    <row r="70" spans="1:20" ht="159.5">
      <c r="A70" s="55" t="s">
        <v>723</v>
      </c>
      <c r="B70" s="40" t="s">
        <v>724</v>
      </c>
      <c r="C70" s="40" t="s">
        <v>725</v>
      </c>
      <c r="D70" s="54" t="str">
        <f>_xlfn.XLOOKUP(A70,'[1]CP List'!$B$3:$B$500,'[1]CP List'!$H$3:$H$500,,,)</f>
        <v>https://recportal.co.uk/group/guest/-/a-review-of-supplier-access-to-data-on-ges</v>
      </c>
      <c r="E70" s="60" t="str">
        <f t="shared" si="1"/>
        <v>Link</v>
      </c>
      <c r="F70" s="40" t="s">
        <v>353</v>
      </c>
      <c r="G70" s="40" t="s">
        <v>1104</v>
      </c>
      <c r="H70" s="40" t="s">
        <v>343</v>
      </c>
      <c r="I70" s="52">
        <v>45029</v>
      </c>
      <c r="J70" s="40" t="s">
        <v>307</v>
      </c>
      <c r="K70" s="40" t="s">
        <v>468</v>
      </c>
      <c r="L70" s="40" t="s">
        <v>267</v>
      </c>
      <c r="M70" s="40">
        <v>108</v>
      </c>
      <c r="N70" s="40" t="s">
        <v>281</v>
      </c>
      <c r="O70" s="40" t="s">
        <v>290</v>
      </c>
      <c r="P70" s="40" t="s">
        <v>1092</v>
      </c>
      <c r="Q70" s="40" t="s">
        <v>1105</v>
      </c>
      <c r="R70" s="52">
        <v>45224</v>
      </c>
      <c r="S70" s="62">
        <v>138</v>
      </c>
      <c r="T70" s="52">
        <v>45233</v>
      </c>
    </row>
    <row r="71" spans="1:20" ht="174">
      <c r="A71" s="55" t="s">
        <v>726</v>
      </c>
      <c r="B71" s="40" t="s">
        <v>727</v>
      </c>
      <c r="C71" s="40" t="s">
        <v>728</v>
      </c>
      <c r="D71" s="54" t="str">
        <f>_xlfn.XLOOKUP(A71,'[1]CP List'!$B$3:$B$500,'[1]CP List'!$H$3:$H$500,,,)</f>
        <v>https://recportal.co.uk/group/guest/-/data-specification-housekeeping-and-clarifications</v>
      </c>
      <c r="E71" s="60" t="str">
        <f t="shared" si="1"/>
        <v>Link</v>
      </c>
      <c r="F71" s="40" t="s">
        <v>442</v>
      </c>
      <c r="G71" s="40" t="s">
        <v>288</v>
      </c>
      <c r="H71" s="40" t="s">
        <v>1080</v>
      </c>
      <c r="I71" s="52">
        <v>45034</v>
      </c>
      <c r="J71" s="40" t="s">
        <v>307</v>
      </c>
      <c r="K71" s="40" t="s">
        <v>266</v>
      </c>
      <c r="L71" s="40" t="s">
        <v>296</v>
      </c>
      <c r="M71" s="40">
        <v>57</v>
      </c>
      <c r="N71" s="40" t="s">
        <v>281</v>
      </c>
      <c r="O71" s="40" t="s">
        <v>290</v>
      </c>
      <c r="P71" s="40" t="s">
        <v>1071</v>
      </c>
      <c r="Q71" s="40" t="s">
        <v>1106</v>
      </c>
      <c r="R71" s="52">
        <v>45504</v>
      </c>
      <c r="S71" s="62">
        <v>328</v>
      </c>
      <c r="T71" s="52">
        <v>45604</v>
      </c>
    </row>
    <row r="72" spans="1:20" ht="130.5">
      <c r="A72" s="55" t="s">
        <v>729</v>
      </c>
      <c r="B72" s="40" t="s">
        <v>730</v>
      </c>
      <c r="C72" s="40" t="s">
        <v>731</v>
      </c>
      <c r="D72" s="54" t="str">
        <f>_xlfn.XLOOKUP(A72,'[1]CP List'!$B$3:$B$500,'[1]CP List'!$H$3:$H$500,,,)</f>
        <v>https://recportal.co.uk/group/guest/-/housekeeping-amendments-1</v>
      </c>
      <c r="E72" s="60" t="str">
        <f t="shared" si="1"/>
        <v>Link</v>
      </c>
      <c r="F72" s="40" t="s">
        <v>476</v>
      </c>
      <c r="G72" s="40" t="s">
        <v>288</v>
      </c>
      <c r="H72" s="40" t="s">
        <v>476</v>
      </c>
      <c r="I72" s="52">
        <v>45035</v>
      </c>
      <c r="J72" s="40" t="s">
        <v>307</v>
      </c>
      <c r="K72" s="40" t="s">
        <v>468</v>
      </c>
      <c r="L72" s="40" t="s">
        <v>296</v>
      </c>
      <c r="M72" s="40">
        <v>32</v>
      </c>
      <c r="N72" s="40" t="s">
        <v>281</v>
      </c>
      <c r="O72" s="40" t="s">
        <v>269</v>
      </c>
      <c r="P72" s="40" t="s">
        <v>514</v>
      </c>
      <c r="Q72" s="40" t="s">
        <v>1107</v>
      </c>
      <c r="R72" s="52">
        <v>45062</v>
      </c>
      <c r="S72" s="62">
        <v>19</v>
      </c>
      <c r="T72" s="52">
        <v>45107</v>
      </c>
    </row>
    <row r="73" spans="1:20" ht="217.5">
      <c r="A73" s="55" t="s">
        <v>732</v>
      </c>
      <c r="B73" s="40" t="s">
        <v>733</v>
      </c>
      <c r="C73" s="40" t="s">
        <v>734</v>
      </c>
      <c r="D73" s="54" t="str">
        <f>_xlfn.XLOOKUP(A73,'[1]CP List'!$B$3:$B$500,'[1]CP List'!$H$3:$H$500,,,)</f>
        <v>https://recportal.co.uk/group/guest/-/frequency-and-content-of-css-reports-on-switching-via-the-dcc-portal</v>
      </c>
      <c r="E73" s="60" t="str">
        <f t="shared" si="1"/>
        <v>Link</v>
      </c>
      <c r="F73" s="40" t="s">
        <v>1108</v>
      </c>
      <c r="G73" s="40" t="s">
        <v>1006</v>
      </c>
      <c r="H73" s="40" t="s">
        <v>1080</v>
      </c>
      <c r="I73" s="52">
        <v>45035</v>
      </c>
      <c r="J73" s="40" t="s">
        <v>280</v>
      </c>
      <c r="K73" s="40" t="s">
        <v>266</v>
      </c>
      <c r="L73" s="40" t="s">
        <v>267</v>
      </c>
      <c r="M73" s="40">
        <v>128</v>
      </c>
      <c r="N73" s="40" t="s">
        <v>268</v>
      </c>
      <c r="O73" s="40" t="s">
        <v>4</v>
      </c>
      <c r="P73" s="40" t="s">
        <v>1071</v>
      </c>
      <c r="Q73" s="40" t="s">
        <v>1109</v>
      </c>
      <c r="R73" s="52">
        <v>45328</v>
      </c>
      <c r="S73" s="62">
        <v>204</v>
      </c>
      <c r="T73" s="52">
        <v>45604</v>
      </c>
    </row>
    <row r="74" spans="1:20" ht="203">
      <c r="A74" s="55" t="s">
        <v>735</v>
      </c>
      <c r="B74" s="40" t="s">
        <v>736</v>
      </c>
      <c r="C74" s="40" t="s">
        <v>737</v>
      </c>
      <c r="D74" s="54" t="str">
        <f>_xlfn.XLOOKUP(A74,'[1]CP List'!$B$3:$B$500,'[1]CP List'!$H$3:$H$500,,,)</f>
        <v>https://recportal.co.uk/group/guest/-/review-of-schedule-12-and-processes-to-manage-access-to-data</v>
      </c>
      <c r="E74" s="60" t="str">
        <f t="shared" si="1"/>
        <v>Link</v>
      </c>
      <c r="F74" s="40" t="s">
        <v>1110</v>
      </c>
      <c r="G74" s="40" t="s">
        <v>350</v>
      </c>
      <c r="H74" s="40" t="s">
        <v>1111</v>
      </c>
      <c r="I74" s="52">
        <v>45058</v>
      </c>
      <c r="J74" s="40" t="s">
        <v>307</v>
      </c>
      <c r="K74" s="40" t="s">
        <v>468</v>
      </c>
      <c r="L74" s="40" t="s">
        <v>267</v>
      </c>
      <c r="M74" s="40">
        <v>136</v>
      </c>
      <c r="N74" s="40" t="s">
        <v>281</v>
      </c>
      <c r="O74" s="40" t="s">
        <v>269</v>
      </c>
      <c r="P74" s="40" t="s">
        <v>1027</v>
      </c>
      <c r="Q74" s="40" t="s">
        <v>1112</v>
      </c>
      <c r="R74" s="52">
        <v>45216</v>
      </c>
      <c r="S74" s="62">
        <v>112</v>
      </c>
      <c r="T74" s="52">
        <v>45266</v>
      </c>
    </row>
    <row r="75" spans="1:20" ht="130.5">
      <c r="A75" s="55" t="s">
        <v>738</v>
      </c>
      <c r="B75" s="40" t="s">
        <v>739</v>
      </c>
      <c r="C75" s="40" t="s">
        <v>740</v>
      </c>
      <c r="D75" s="54" t="str">
        <f>_xlfn.XLOOKUP(A75,'[1]CP List'!$B$3:$B$500,'[1]CP List'!$H$3:$H$500,,,)</f>
        <v>https://recportal.co.uk/group/guest/-/annulment-housekeeping</v>
      </c>
      <c r="E75" s="60" t="str">
        <f t="shared" si="1"/>
        <v>Link</v>
      </c>
      <c r="F75" s="40" t="s">
        <v>329</v>
      </c>
      <c r="G75" s="40" t="s">
        <v>288</v>
      </c>
      <c r="H75" s="40" t="s">
        <v>1113</v>
      </c>
      <c r="I75" s="52">
        <v>45062</v>
      </c>
      <c r="J75" s="40" t="s">
        <v>307</v>
      </c>
      <c r="K75" s="40" t="s">
        <v>266</v>
      </c>
      <c r="L75" s="40" t="s">
        <v>296</v>
      </c>
      <c r="M75" s="40">
        <v>88</v>
      </c>
      <c r="N75" s="40" t="s">
        <v>268</v>
      </c>
      <c r="O75" s="40" t="s">
        <v>269</v>
      </c>
      <c r="P75" s="40" t="s">
        <v>1071</v>
      </c>
      <c r="Q75" s="40" t="s">
        <v>338</v>
      </c>
      <c r="R75" s="52">
        <v>45489</v>
      </c>
      <c r="S75" s="62">
        <v>298</v>
      </c>
      <c r="T75" s="52">
        <v>45604</v>
      </c>
    </row>
    <row r="76" spans="1:20" ht="159.5">
      <c r="A76" s="55" t="s">
        <v>741</v>
      </c>
      <c r="B76" s="40" t="s">
        <v>742</v>
      </c>
      <c r="C76" s="40" t="s">
        <v>743</v>
      </c>
      <c r="D76" s="54" t="str">
        <f>_xlfn.XLOOKUP(A76,'[1]CP List'!$B$3:$B$500,'[1]CP List'!$H$3:$H$500,,,)</f>
        <v>https://recportal.co.uk/group/guest/-/search-ges-api-using-meter-serial-number</v>
      </c>
      <c r="E76" s="60" t="str">
        <f t="shared" si="1"/>
        <v>Link</v>
      </c>
      <c r="F76" s="40" t="s">
        <v>1095</v>
      </c>
      <c r="G76" s="40" t="s">
        <v>1096</v>
      </c>
      <c r="H76" s="40" t="s">
        <v>1080</v>
      </c>
      <c r="I76" s="52">
        <v>45056</v>
      </c>
      <c r="J76" s="40" t="s">
        <v>280</v>
      </c>
      <c r="K76" s="40" t="s">
        <v>266</v>
      </c>
      <c r="L76" s="40" t="s">
        <v>296</v>
      </c>
      <c r="M76" s="40">
        <v>62</v>
      </c>
      <c r="N76" s="40" t="s">
        <v>281</v>
      </c>
      <c r="O76" s="40" t="s">
        <v>290</v>
      </c>
      <c r="P76" s="40" t="s">
        <v>316</v>
      </c>
      <c r="Q76" s="40" t="s">
        <v>1114</v>
      </c>
      <c r="R76" s="52">
        <v>45532</v>
      </c>
      <c r="S76" s="62">
        <v>333</v>
      </c>
      <c r="T76" s="52">
        <v>45716</v>
      </c>
    </row>
    <row r="77" spans="1:20" ht="203">
      <c r="A77" s="55" t="s">
        <v>744</v>
      </c>
      <c r="B77" s="40" t="s">
        <v>745</v>
      </c>
      <c r="C77" s="40" t="s">
        <v>746</v>
      </c>
      <c r="D77" s="54" t="str">
        <f>_xlfn.XLOOKUP(A77,'[1]CP List'!$B$3:$B$500,'[1]CP List'!$H$3:$H$500,,,)</f>
        <v>https://recportal.co.uk/group/guest/-/sdep-review-improvements-1-process-types-and-escalations</v>
      </c>
      <c r="E77" s="60" t="str">
        <f t="shared" si="1"/>
        <v>Link</v>
      </c>
      <c r="F77" s="40" t="s">
        <v>301</v>
      </c>
      <c r="G77" s="40" t="s">
        <v>288</v>
      </c>
      <c r="H77" s="40" t="s">
        <v>1080</v>
      </c>
      <c r="I77" s="52">
        <v>45072</v>
      </c>
      <c r="J77" s="40" t="s">
        <v>265</v>
      </c>
      <c r="K77" s="40" t="s">
        <v>266</v>
      </c>
      <c r="L77" s="40" t="s">
        <v>369</v>
      </c>
      <c r="M77" s="40">
        <v>169</v>
      </c>
      <c r="N77" s="40" t="s">
        <v>281</v>
      </c>
      <c r="O77" s="40" t="s">
        <v>290</v>
      </c>
      <c r="P77" s="40" t="s">
        <v>1027</v>
      </c>
      <c r="Q77" s="40" t="s">
        <v>1115</v>
      </c>
      <c r="R77" s="52">
        <v>45406</v>
      </c>
      <c r="S77" s="62">
        <v>232</v>
      </c>
      <c r="T77" s="52">
        <v>45527</v>
      </c>
    </row>
    <row r="78" spans="1:20" ht="203">
      <c r="A78" s="55" t="s">
        <v>747</v>
      </c>
      <c r="B78" s="40" t="s">
        <v>748</v>
      </c>
      <c r="C78" s="40" t="s">
        <v>749</v>
      </c>
      <c r="D78" s="54" t="str">
        <f>_xlfn.XLOOKUP(A78,'[1]CP List'!$B$3:$B$500,'[1]CP List'!$H$3:$H$500,,,)</f>
        <v>https://recportal.co.uk/group/guest/-/removal-of-css-business-rule-1177-to-reflect-ofaf-optionality</v>
      </c>
      <c r="E78" s="60" t="str">
        <f t="shared" si="1"/>
        <v>Link</v>
      </c>
      <c r="F78" s="40" t="s">
        <v>1116</v>
      </c>
      <c r="G78" s="40" t="s">
        <v>288</v>
      </c>
      <c r="H78" s="40" t="s">
        <v>454</v>
      </c>
      <c r="I78" s="52">
        <v>45093</v>
      </c>
      <c r="J78" s="40" t="s">
        <v>307</v>
      </c>
      <c r="K78" s="40" t="s">
        <v>266</v>
      </c>
      <c r="L78" s="40" t="s">
        <v>267</v>
      </c>
      <c r="M78" s="40">
        <v>103</v>
      </c>
      <c r="N78" s="40" t="s">
        <v>281</v>
      </c>
      <c r="O78" s="40" t="s">
        <v>290</v>
      </c>
      <c r="P78" s="40" t="s">
        <v>1027</v>
      </c>
      <c r="Q78" s="40" t="s">
        <v>1117</v>
      </c>
      <c r="R78" s="52">
        <v>45184</v>
      </c>
      <c r="S78" s="62">
        <v>65</v>
      </c>
      <c r="T78" s="52">
        <v>45266</v>
      </c>
    </row>
    <row r="79" spans="1:20" ht="203">
      <c r="A79" s="55" t="s">
        <v>750</v>
      </c>
      <c r="B79" s="40" t="s">
        <v>751</v>
      </c>
      <c r="C79" s="40" t="s">
        <v>752</v>
      </c>
      <c r="D79" s="54" t="str">
        <f>_xlfn.XLOOKUP(A79,'[1]CP List'!$B$3:$B$500,'[1]CP List'!$H$3:$H$500,,,)</f>
        <v>https://recportal.co.uk/group/guest/-/change-to-rec-schedule-22-market-stabilisation-charge-msc-</v>
      </c>
      <c r="E79" s="60" t="str">
        <f t="shared" si="1"/>
        <v>Link</v>
      </c>
      <c r="F79" s="40" t="s">
        <v>1118</v>
      </c>
      <c r="G79" s="40" t="s">
        <v>350</v>
      </c>
      <c r="H79" s="40" t="s">
        <v>1119</v>
      </c>
      <c r="I79" s="52">
        <v>45106</v>
      </c>
      <c r="J79" s="40" t="s">
        <v>307</v>
      </c>
      <c r="K79" s="40" t="s">
        <v>266</v>
      </c>
      <c r="L79" s="40" t="s">
        <v>267</v>
      </c>
      <c r="M79" s="40">
        <v>113</v>
      </c>
      <c r="N79" s="40" t="s">
        <v>281</v>
      </c>
      <c r="O79" s="40" t="s">
        <v>269</v>
      </c>
      <c r="P79" s="40" t="s">
        <v>1027</v>
      </c>
      <c r="Q79" s="40" t="s">
        <v>1120</v>
      </c>
      <c r="R79" s="52">
        <v>45251</v>
      </c>
      <c r="S79" s="62">
        <v>103</v>
      </c>
      <c r="T79" s="52">
        <v>45266</v>
      </c>
    </row>
    <row r="80" spans="1:20" ht="217.5">
      <c r="A80" s="55" t="s">
        <v>753</v>
      </c>
      <c r="B80" s="40" t="s">
        <v>754</v>
      </c>
      <c r="C80" s="40" t="s">
        <v>755</v>
      </c>
      <c r="D80" s="54" t="str">
        <f>_xlfn.XLOOKUP(A80,'[1]CP List'!$B$3:$B$500,'[1]CP List'!$H$3:$H$500,,,)</f>
        <v>https://recportal.co.uk/group/guest/-/combined-progression-of-change-proposals-r0058-r0104-and-r0129</v>
      </c>
      <c r="E80" s="60" t="str">
        <f t="shared" si="1"/>
        <v>Link</v>
      </c>
      <c r="F80" s="40" t="s">
        <v>319</v>
      </c>
      <c r="G80" s="40" t="s">
        <v>288</v>
      </c>
      <c r="H80" s="40" t="s">
        <v>1121</v>
      </c>
      <c r="I80" s="52">
        <v>45142</v>
      </c>
      <c r="J80" s="40" t="s">
        <v>307</v>
      </c>
      <c r="K80" s="40" t="s">
        <v>266</v>
      </c>
      <c r="L80" s="40" t="s">
        <v>296</v>
      </c>
      <c r="M80" s="40">
        <v>66</v>
      </c>
      <c r="N80" s="40" t="s">
        <v>281</v>
      </c>
      <c r="O80" s="40" t="s">
        <v>269</v>
      </c>
      <c r="P80" s="40" t="s">
        <v>1027</v>
      </c>
      <c r="Q80" s="40" t="s">
        <v>1122</v>
      </c>
      <c r="R80" s="52">
        <v>45202</v>
      </c>
      <c r="S80" s="62">
        <v>42</v>
      </c>
      <c r="T80" s="52">
        <v>45233</v>
      </c>
    </row>
    <row r="81" spans="1:20" ht="232">
      <c r="A81" s="55" t="s">
        <v>756</v>
      </c>
      <c r="B81" s="40" t="s">
        <v>757</v>
      </c>
      <c r="C81" s="40" t="s">
        <v>757</v>
      </c>
      <c r="D81" s="54" t="str">
        <f>_xlfn.XLOOKUP(A81,'[1]CP List'!$B$3:$B$500,'[1]CP List'!$H$3:$H$500,,,)</f>
        <v>https://recportal.co.uk/group/guest/-/alignment-of-market-message-d0225-consent-to-share-flag-to-support-psr-data-sharing</v>
      </c>
      <c r="E81" s="60" t="str">
        <f t="shared" si="1"/>
        <v>Link</v>
      </c>
      <c r="F81" s="40" t="s">
        <v>1123</v>
      </c>
      <c r="G81" s="40" t="s">
        <v>1124</v>
      </c>
      <c r="H81" s="40" t="s">
        <v>295</v>
      </c>
      <c r="I81" s="52">
        <v>45147</v>
      </c>
      <c r="J81" s="40" t="s">
        <v>280</v>
      </c>
      <c r="K81" s="40" t="s">
        <v>266</v>
      </c>
      <c r="L81" s="40" t="s">
        <v>369</v>
      </c>
      <c r="M81" s="40">
        <v>168</v>
      </c>
      <c r="N81" s="40" t="s">
        <v>281</v>
      </c>
      <c r="O81" s="40" t="s">
        <v>1125</v>
      </c>
      <c r="P81" s="40" t="s">
        <v>1126</v>
      </c>
      <c r="Q81" s="40" t="s">
        <v>1127</v>
      </c>
      <c r="R81" s="52">
        <v>45350</v>
      </c>
      <c r="S81" s="62">
        <v>141</v>
      </c>
      <c r="T81" s="52">
        <v>45394</v>
      </c>
    </row>
    <row r="82" spans="1:20" ht="130.5">
      <c r="A82" s="55" t="s">
        <v>758</v>
      </c>
      <c r="B82" s="40" t="s">
        <v>759</v>
      </c>
      <c r="C82" s="40" t="s">
        <v>760</v>
      </c>
      <c r="D82" s="54" t="str">
        <f>_xlfn.XLOOKUP(A82,'[1]CP List'!$B$3:$B$500,'[1]CP List'!$H$3:$H$500,,,)</f>
        <v>https://recportal.co.uk/group/guest/-/housekeeping-amendments-2</v>
      </c>
      <c r="E82" s="60" t="str">
        <f t="shared" si="1"/>
        <v>Link</v>
      </c>
      <c r="F82" s="40" t="s">
        <v>295</v>
      </c>
      <c r="G82" s="40" t="s">
        <v>288</v>
      </c>
      <c r="H82" s="40" t="s">
        <v>295</v>
      </c>
      <c r="I82" s="52">
        <v>45142</v>
      </c>
      <c r="J82" s="40" t="s">
        <v>395</v>
      </c>
      <c r="K82" s="40" t="s">
        <v>266</v>
      </c>
      <c r="L82" s="40" t="s">
        <v>296</v>
      </c>
      <c r="M82" s="40">
        <v>70</v>
      </c>
      <c r="N82" s="40" t="s">
        <v>281</v>
      </c>
      <c r="O82" s="40" t="s">
        <v>269</v>
      </c>
      <c r="P82" s="40" t="s">
        <v>1027</v>
      </c>
      <c r="Q82" s="40" t="s">
        <v>1107</v>
      </c>
      <c r="R82" s="52">
        <v>45188</v>
      </c>
      <c r="S82" s="62">
        <v>32</v>
      </c>
      <c r="T82" s="52">
        <v>45233</v>
      </c>
    </row>
    <row r="83" spans="1:20" ht="217.5">
      <c r="A83" s="55" t="s">
        <v>761</v>
      </c>
      <c r="B83" s="40" t="s">
        <v>762</v>
      </c>
      <c r="C83" s="40" t="s">
        <v>763</v>
      </c>
      <c r="D83" s="54" t="str">
        <f>_xlfn.XLOOKUP(A83,'[1]CP List'!$B$3:$B$500,'[1]CP List'!$H$3:$H$500,,,)</f>
        <v>https://recportal.co.uk/group/guest/-/amendment-to-multiplication-factor-enumerations-to-support-hydrogen-trials</v>
      </c>
      <c r="E83" s="60" t="str">
        <f t="shared" si="1"/>
        <v>Link</v>
      </c>
      <c r="F83" s="40" t="s">
        <v>361</v>
      </c>
      <c r="G83" s="40" t="s">
        <v>362</v>
      </c>
      <c r="H83" s="40" t="s">
        <v>343</v>
      </c>
      <c r="I83" s="52">
        <v>45100</v>
      </c>
      <c r="J83" s="40" t="s">
        <v>280</v>
      </c>
      <c r="K83" s="40" t="s">
        <v>468</v>
      </c>
      <c r="L83" s="40" t="s">
        <v>267</v>
      </c>
      <c r="M83" s="40">
        <v>138</v>
      </c>
      <c r="N83" s="40" t="s">
        <v>281</v>
      </c>
      <c r="O83" s="40" t="s">
        <v>290</v>
      </c>
      <c r="P83" s="40" t="s">
        <v>316</v>
      </c>
      <c r="Q83" s="40" t="s">
        <v>1128</v>
      </c>
      <c r="R83" s="52">
        <v>45350</v>
      </c>
      <c r="S83" s="62">
        <v>174</v>
      </c>
      <c r="T83" s="52">
        <v>45471</v>
      </c>
    </row>
    <row r="84" spans="1:20" ht="174">
      <c r="A84" s="55" t="s">
        <v>764</v>
      </c>
      <c r="B84" s="40" t="s">
        <v>765</v>
      </c>
      <c r="C84" s="40" t="s">
        <v>766</v>
      </c>
      <c r="D84" s="54" t="str">
        <f>_xlfn.XLOOKUP(A84,'[1]CP List'!$B$3:$B$500,'[1]CP List'!$H$3:$H$500,,,)</f>
        <v>https://recportal.co.uk/group/guest/-/data-specification-update-for-refresh-functionality</v>
      </c>
      <c r="E84" s="60" t="str">
        <f t="shared" si="1"/>
        <v>Link</v>
      </c>
      <c r="F84" s="40" t="s">
        <v>287</v>
      </c>
      <c r="G84" s="40" t="s">
        <v>288</v>
      </c>
      <c r="H84" s="40" t="s">
        <v>1079</v>
      </c>
      <c r="I84" s="52">
        <v>45156</v>
      </c>
      <c r="J84" s="40" t="s">
        <v>395</v>
      </c>
      <c r="K84" s="40" t="s">
        <v>266</v>
      </c>
      <c r="L84" s="40" t="s">
        <v>296</v>
      </c>
      <c r="M84" s="40">
        <v>93</v>
      </c>
      <c r="N84" s="40" t="s">
        <v>281</v>
      </c>
      <c r="O84" s="40" t="s">
        <v>290</v>
      </c>
      <c r="P84" s="40" t="s">
        <v>316</v>
      </c>
      <c r="Q84" s="40" t="s">
        <v>1129</v>
      </c>
      <c r="R84" s="52">
        <v>45469</v>
      </c>
      <c r="S84" s="62">
        <v>216</v>
      </c>
      <c r="T84" s="52">
        <v>45527</v>
      </c>
    </row>
    <row r="85" spans="1:20" ht="101.5">
      <c r="A85" s="55" t="s">
        <v>767</v>
      </c>
      <c r="B85" s="40" t="s">
        <v>768</v>
      </c>
      <c r="C85" s="40" t="s">
        <v>769</v>
      </c>
      <c r="D85" s="54" t="str">
        <f>_xlfn.XLOOKUP(A85,'[1]CP List'!$B$3:$B$500,'[1]CP List'!$H$3:$H$500,,,)</f>
        <v>https://recportal.co.uk/group/guest/-/ppm-levelisation</v>
      </c>
      <c r="E85" s="60" t="str">
        <f t="shared" si="1"/>
        <v>Link</v>
      </c>
      <c r="F85" s="40" t="s">
        <v>1036</v>
      </c>
      <c r="G85" s="40" t="s">
        <v>350</v>
      </c>
      <c r="H85" s="40" t="s">
        <v>454</v>
      </c>
      <c r="I85" s="52">
        <v>45191</v>
      </c>
      <c r="J85" s="40" t="s">
        <v>307</v>
      </c>
      <c r="K85" s="40" t="s">
        <v>266</v>
      </c>
      <c r="L85" s="40" t="s">
        <v>477</v>
      </c>
      <c r="M85" s="40">
        <v>193</v>
      </c>
      <c r="N85" s="40" t="s">
        <v>268</v>
      </c>
      <c r="O85" s="40" t="s">
        <v>269</v>
      </c>
      <c r="P85" s="40" t="s">
        <v>1027</v>
      </c>
      <c r="Q85" s="40" t="s">
        <v>271</v>
      </c>
      <c r="R85" s="52">
        <v>45307</v>
      </c>
      <c r="S85" s="62">
        <v>80</v>
      </c>
      <c r="T85" s="52">
        <v>45379</v>
      </c>
    </row>
    <row r="86" spans="1:20" ht="159.5">
      <c r="A86" s="55" t="s">
        <v>770</v>
      </c>
      <c r="B86" s="40" t="s">
        <v>771</v>
      </c>
      <c r="C86" s="40" t="s">
        <v>772</v>
      </c>
      <c r="D86" s="54" t="str">
        <f>_xlfn.XLOOKUP(A86,'[1]CP List'!$B$3:$B$500,'[1]CP List'!$H$3:$H$500,,,)</f>
        <v>https://recportal.co.uk/group/guest/-/updates-to-the-ees-api-interface-specification</v>
      </c>
      <c r="E86" s="60" t="str">
        <f t="shared" si="1"/>
        <v>Link</v>
      </c>
      <c r="F86" s="40" t="s">
        <v>319</v>
      </c>
      <c r="G86" s="40" t="s">
        <v>288</v>
      </c>
      <c r="H86" s="40" t="s">
        <v>1121</v>
      </c>
      <c r="I86" s="52">
        <v>45219</v>
      </c>
      <c r="J86" s="40" t="s">
        <v>395</v>
      </c>
      <c r="K86" s="40" t="s">
        <v>266</v>
      </c>
      <c r="L86" s="40" t="s">
        <v>296</v>
      </c>
      <c r="M86" s="40">
        <v>68</v>
      </c>
      <c r="N86" s="40" t="s">
        <v>281</v>
      </c>
      <c r="O86" s="40" t="s">
        <v>290</v>
      </c>
      <c r="P86" s="40" t="s">
        <v>282</v>
      </c>
      <c r="Q86" s="40" t="s">
        <v>1028</v>
      </c>
      <c r="R86" s="52">
        <v>45259</v>
      </c>
      <c r="S86" s="62">
        <v>29</v>
      </c>
      <c r="T86" s="52">
        <v>45266</v>
      </c>
    </row>
    <row r="87" spans="1:20" ht="217.5">
      <c r="A87" s="55" t="s">
        <v>773</v>
      </c>
      <c r="B87" s="40" t="s">
        <v>774</v>
      </c>
      <c r="C87" s="40" t="s">
        <v>775</v>
      </c>
      <c r="D87" s="54" t="str">
        <f>_xlfn.XLOOKUP(A87,'[1]CP List'!$B$3:$B$500,'[1]CP List'!$H$3:$H$500,,,)</f>
        <v>https://recportal.co.uk/group/guest/-/on-site-aggregation-as-a-method-to-facilitate-third-party-access-bsc-p455</v>
      </c>
      <c r="E87" s="60" t="str">
        <f t="shared" si="1"/>
        <v>Link</v>
      </c>
      <c r="F87" s="40" t="s">
        <v>1018</v>
      </c>
      <c r="G87" s="40" t="s">
        <v>288</v>
      </c>
      <c r="H87" s="40" t="s">
        <v>326</v>
      </c>
      <c r="I87" s="52">
        <v>45202</v>
      </c>
      <c r="J87" s="40" t="s">
        <v>265</v>
      </c>
      <c r="K87" s="40" t="s">
        <v>266</v>
      </c>
      <c r="L87" s="40" t="s">
        <v>267</v>
      </c>
      <c r="M87" s="40">
        <v>133</v>
      </c>
      <c r="N87" s="40" t="s">
        <v>281</v>
      </c>
      <c r="O87" s="40" t="s">
        <v>344</v>
      </c>
      <c r="P87" s="40" t="s">
        <v>282</v>
      </c>
      <c r="Q87" s="40" t="s">
        <v>486</v>
      </c>
      <c r="R87" s="52">
        <v>45420</v>
      </c>
      <c r="S87" s="62">
        <v>150</v>
      </c>
      <c r="T87" s="52">
        <v>45604</v>
      </c>
    </row>
    <row r="88" spans="1:20" ht="188.5">
      <c r="A88" s="55" t="s">
        <v>776</v>
      </c>
      <c r="B88" s="40" t="s">
        <v>777</v>
      </c>
      <c r="C88" s="40" t="s">
        <v>778</v>
      </c>
      <c r="D88" s="54" t="str">
        <f>_xlfn.XLOOKUP(A88,'[1]CP List'!$B$3:$B$500,'[1]CP List'!$H$3:$H$500,,,)</f>
        <v>https://recportal.co.uk/group/guest/-/revision-to-the-consolidated-metering-code-of-practice-comcop-</v>
      </c>
      <c r="E88" s="60" t="str">
        <f t="shared" si="1"/>
        <v>Link</v>
      </c>
      <c r="F88" s="40" t="s">
        <v>1098</v>
      </c>
      <c r="G88" s="40" t="s">
        <v>288</v>
      </c>
      <c r="H88" s="40" t="s">
        <v>315</v>
      </c>
      <c r="I88" s="52">
        <v>45233</v>
      </c>
      <c r="J88" s="40" t="s">
        <v>307</v>
      </c>
      <c r="K88" s="40" t="s">
        <v>266</v>
      </c>
      <c r="L88" s="40" t="s">
        <v>267</v>
      </c>
      <c r="M88" s="40">
        <v>113</v>
      </c>
      <c r="N88" s="40" t="s">
        <v>308</v>
      </c>
      <c r="O88" s="40" t="s">
        <v>344</v>
      </c>
      <c r="P88" s="40" t="s">
        <v>270</v>
      </c>
      <c r="Q88" s="40" t="s">
        <v>1130</v>
      </c>
      <c r="R88" s="52">
        <v>45819</v>
      </c>
      <c r="S88" s="62">
        <v>410</v>
      </c>
      <c r="T88" s="52">
        <v>45968</v>
      </c>
    </row>
    <row r="89" spans="1:20" ht="159.5">
      <c r="A89" s="55" t="s">
        <v>779</v>
      </c>
      <c r="B89" s="40" t="s">
        <v>780</v>
      </c>
      <c r="C89" s="40" t="s">
        <v>781</v>
      </c>
      <c r="D89" s="54" t="str">
        <f>_xlfn.XLOOKUP(A89,'[1]CP List'!$B$3:$B$500,'[1]CP List'!$H$3:$H$500,,,)</f>
        <v>https://recportal.co.uk/group/guest/-/performance-assurance-report-catalogue-v5.1-1</v>
      </c>
      <c r="E89" s="60" t="str">
        <f t="shared" si="1"/>
        <v>Link</v>
      </c>
      <c r="F89" s="40" t="s">
        <v>1131</v>
      </c>
      <c r="G89" s="40" t="s">
        <v>288</v>
      </c>
      <c r="H89" s="40" t="s">
        <v>343</v>
      </c>
      <c r="I89" s="52">
        <v>45238</v>
      </c>
      <c r="J89" s="40" t="s">
        <v>395</v>
      </c>
      <c r="K89" s="40" t="s">
        <v>468</v>
      </c>
      <c r="L89" s="40" t="s">
        <v>267</v>
      </c>
      <c r="M89" s="40">
        <v>128</v>
      </c>
      <c r="N89" s="40" t="s">
        <v>308</v>
      </c>
      <c r="O89" s="40" t="s">
        <v>521</v>
      </c>
      <c r="P89" s="40" t="s">
        <v>1027</v>
      </c>
      <c r="Q89" s="40" t="s">
        <v>1132</v>
      </c>
      <c r="R89" s="52">
        <v>45349</v>
      </c>
      <c r="S89" s="62">
        <v>76</v>
      </c>
      <c r="T89" s="52">
        <v>45379</v>
      </c>
    </row>
    <row r="90" spans="1:20" ht="203">
      <c r="A90" s="55" t="s">
        <v>782</v>
      </c>
      <c r="B90" s="40" t="s">
        <v>783</v>
      </c>
      <c r="C90" s="40" t="s">
        <v>784</v>
      </c>
      <c r="D90" s="54" t="str">
        <f>_xlfn.XLOOKUP(A90,'[1]CP List'!$B$3:$B$500,'[1]CP List'!$H$3:$H$500,,,)</f>
        <v>https://recportal.co.uk/group/guest/-/change-of-tenancy-evidentiary-standards-and-timescales</v>
      </c>
      <c r="E90" s="60" t="str">
        <f t="shared" si="1"/>
        <v>Link</v>
      </c>
      <c r="F90" s="40" t="s">
        <v>1133</v>
      </c>
      <c r="G90" s="40" t="s">
        <v>350</v>
      </c>
      <c r="H90" s="40" t="s">
        <v>326</v>
      </c>
      <c r="I90" s="52">
        <v>45273</v>
      </c>
      <c r="J90" s="40" t="s">
        <v>265</v>
      </c>
      <c r="K90" s="40" t="s">
        <v>266</v>
      </c>
      <c r="L90" s="40" t="s">
        <v>267</v>
      </c>
      <c r="M90" s="40">
        <v>133</v>
      </c>
      <c r="N90" s="40" t="s">
        <v>268</v>
      </c>
      <c r="O90" s="40" t="s">
        <v>269</v>
      </c>
      <c r="P90" s="40" t="s">
        <v>270</v>
      </c>
      <c r="Q90" s="40" t="s">
        <v>1134</v>
      </c>
      <c r="R90" s="52">
        <v>45643</v>
      </c>
      <c r="S90" s="62">
        <v>258</v>
      </c>
      <c r="T90" s="52">
        <v>45835</v>
      </c>
    </row>
    <row r="91" spans="1:20" ht="275.5">
      <c r="A91" s="55" t="s">
        <v>785</v>
      </c>
      <c r="B91" s="40" t="s">
        <v>786</v>
      </c>
      <c r="C91" s="40" t="s">
        <v>787</v>
      </c>
      <c r="D91" s="54" t="str">
        <f>_xlfn.XLOOKUP(A91,'[1]CP List'!$B$3:$B$500,'[1]CP List'!$H$3:$H$500,,,)</f>
        <v>https://recportal.co.uk/group/guest/-/updates-to-the-css-message-business-data-validation-rules-and-physical-interface-design-specification</v>
      </c>
      <c r="E91" s="60" t="str">
        <f t="shared" si="1"/>
        <v>Link</v>
      </c>
      <c r="F91" s="40" t="s">
        <v>325</v>
      </c>
      <c r="G91" s="40" t="s">
        <v>288</v>
      </c>
      <c r="H91" s="40" t="s">
        <v>295</v>
      </c>
      <c r="I91" s="52">
        <v>45274</v>
      </c>
      <c r="J91" s="40" t="s">
        <v>395</v>
      </c>
      <c r="K91" s="40" t="s">
        <v>266</v>
      </c>
      <c r="L91" s="40" t="s">
        <v>296</v>
      </c>
      <c r="M91" s="40">
        <v>73</v>
      </c>
      <c r="N91" s="40" t="s">
        <v>281</v>
      </c>
      <c r="O91" s="40" t="s">
        <v>290</v>
      </c>
      <c r="P91" s="40" t="s">
        <v>1135</v>
      </c>
      <c r="Q91" s="40" t="s">
        <v>1136</v>
      </c>
      <c r="R91" s="52">
        <v>45342</v>
      </c>
      <c r="S91" s="62">
        <v>45</v>
      </c>
      <c r="T91" s="52">
        <v>45345</v>
      </c>
    </row>
    <row r="92" spans="1:20" ht="188.5">
      <c r="A92" s="55" t="s">
        <v>788</v>
      </c>
      <c r="B92" s="40" t="s">
        <v>789</v>
      </c>
      <c r="C92" s="40" t="s">
        <v>790</v>
      </c>
      <c r="D92" s="54" t="str">
        <f>_xlfn.XLOOKUP(A92,'[1]CP List'!$B$3:$B$500,'[1]CP List'!$H$3:$H$500,,,)</f>
        <v>https://recportal.co.uk/group/guest/-/removal-of-facsimile-as-a-method-of-code-communication</v>
      </c>
      <c r="E92" s="60" t="str">
        <f t="shared" si="1"/>
        <v>Link</v>
      </c>
      <c r="F92" s="40" t="s">
        <v>1018</v>
      </c>
      <c r="G92" s="40" t="s">
        <v>288</v>
      </c>
      <c r="H92" s="40" t="s">
        <v>326</v>
      </c>
      <c r="I92" s="52">
        <v>45272</v>
      </c>
      <c r="J92" s="40" t="s">
        <v>265</v>
      </c>
      <c r="K92" s="40" t="s">
        <v>266</v>
      </c>
      <c r="L92" s="40" t="s">
        <v>267</v>
      </c>
      <c r="M92" s="40">
        <v>118</v>
      </c>
      <c r="N92" s="40" t="s">
        <v>281</v>
      </c>
      <c r="O92" s="40" t="s">
        <v>1137</v>
      </c>
      <c r="P92" s="40" t="s">
        <v>270</v>
      </c>
      <c r="Q92" s="40" t="s">
        <v>1138</v>
      </c>
      <c r="R92" s="52">
        <v>45370</v>
      </c>
      <c r="S92" s="62">
        <v>67</v>
      </c>
      <c r="T92" s="52">
        <v>45968</v>
      </c>
    </row>
    <row r="93" spans="1:20" ht="232">
      <c r="A93" s="55" t="s">
        <v>791</v>
      </c>
      <c r="B93" s="40" t="s">
        <v>792</v>
      </c>
      <c r="C93" s="40" t="s">
        <v>793</v>
      </c>
      <c r="D93" s="54" t="str">
        <f>_xlfn.XLOOKUP(A93,'[1]CP List'!$B$3:$B$500,'[1]CP List'!$H$3:$H$500,,,)</f>
        <v>https://recportal.co.uk/group/guest/-/amendment-to-the-supplier-registration-report-map-report-methodology</v>
      </c>
      <c r="E93" s="60" t="str">
        <f t="shared" si="1"/>
        <v>Link</v>
      </c>
      <c r="F93" s="40" t="s">
        <v>361</v>
      </c>
      <c r="G93" s="40" t="s">
        <v>362</v>
      </c>
      <c r="H93" s="40" t="s">
        <v>343</v>
      </c>
      <c r="I93" s="52">
        <v>45260</v>
      </c>
      <c r="J93" s="40" t="s">
        <v>265</v>
      </c>
      <c r="K93" s="40" t="s">
        <v>266</v>
      </c>
      <c r="L93" s="40" t="s">
        <v>296</v>
      </c>
      <c r="M93" s="40">
        <v>88</v>
      </c>
      <c r="N93" s="40" t="s">
        <v>281</v>
      </c>
      <c r="O93" s="40" t="s">
        <v>290</v>
      </c>
      <c r="P93" s="40" t="s">
        <v>316</v>
      </c>
      <c r="Q93" s="40" t="s">
        <v>1139</v>
      </c>
      <c r="R93" s="52">
        <v>45406</v>
      </c>
      <c r="S93" s="62">
        <v>99</v>
      </c>
      <c r="T93" s="52">
        <v>45471</v>
      </c>
    </row>
    <row r="94" spans="1:20" ht="145">
      <c r="A94" s="55" t="s">
        <v>794</v>
      </c>
      <c r="B94" s="40" t="s">
        <v>795</v>
      </c>
      <c r="C94" s="40" t="s">
        <v>796</v>
      </c>
      <c r="D94" s="54" t="str">
        <f>_xlfn.XLOOKUP(A94,'[1]CP List'!$B$3:$B$500,'[1]CP List'!$H$3:$H$500,,,)</f>
        <v>https://recportal.co.uk/group/guest/-/house-keeping-amendment-to-the-parc</v>
      </c>
      <c r="E94" s="60" t="str">
        <f t="shared" si="1"/>
        <v>Link</v>
      </c>
      <c r="F94" s="40" t="s">
        <v>295</v>
      </c>
      <c r="G94" s="40" t="s">
        <v>288</v>
      </c>
      <c r="H94" s="40" t="s">
        <v>295</v>
      </c>
      <c r="I94" s="52">
        <v>45358</v>
      </c>
      <c r="J94" s="40" t="s">
        <v>395</v>
      </c>
      <c r="K94" s="40" t="s">
        <v>266</v>
      </c>
      <c r="L94" s="40" t="s">
        <v>1002</v>
      </c>
      <c r="M94" s="40" t="s">
        <v>1002</v>
      </c>
      <c r="N94" s="40" t="s">
        <v>281</v>
      </c>
      <c r="O94" s="40" t="s">
        <v>521</v>
      </c>
      <c r="P94" s="40" t="s">
        <v>1135</v>
      </c>
      <c r="Q94" s="40" t="s">
        <v>1002</v>
      </c>
      <c r="R94" s="52">
        <v>45378</v>
      </c>
      <c r="S94" s="62">
        <v>15</v>
      </c>
      <c r="T94" s="52">
        <v>45379</v>
      </c>
    </row>
    <row r="95" spans="1:20" ht="159.5">
      <c r="A95" s="55" t="s">
        <v>797</v>
      </c>
      <c r="B95" s="40" t="s">
        <v>798</v>
      </c>
      <c r="C95" s="40" t="s">
        <v>799</v>
      </c>
      <c r="D95" s="54" t="str">
        <f>_xlfn.XLOOKUP(A95,'[1]CP List'!$B$3:$B$500,'[1]CP List'!$H$3:$H$500,,,)</f>
        <v>https://recportal.co.uk/group/guest/manage/-/my_workflow_tasks/view/2376226379</v>
      </c>
      <c r="E95" s="60" t="str">
        <f t="shared" si="1"/>
        <v>Link</v>
      </c>
      <c r="F95" s="40" t="s">
        <v>1140</v>
      </c>
      <c r="G95" s="40" t="s">
        <v>1141</v>
      </c>
      <c r="H95" s="40" t="s">
        <v>326</v>
      </c>
      <c r="I95" s="52">
        <v>45366</v>
      </c>
      <c r="J95" s="40" t="s">
        <v>307</v>
      </c>
      <c r="K95" s="40" t="s">
        <v>266</v>
      </c>
      <c r="L95" s="40" t="s">
        <v>369</v>
      </c>
      <c r="M95" s="40">
        <v>165</v>
      </c>
      <c r="N95" s="40" t="s">
        <v>268</v>
      </c>
      <c r="O95" s="40" t="s">
        <v>269</v>
      </c>
      <c r="P95" s="40" t="s">
        <v>282</v>
      </c>
      <c r="Q95" s="40" t="s">
        <v>1142</v>
      </c>
      <c r="R95" s="52">
        <v>45447</v>
      </c>
      <c r="S95" s="62">
        <v>55</v>
      </c>
      <c r="T95" s="52">
        <v>45471</v>
      </c>
    </row>
    <row r="96" spans="1:20" ht="275.5">
      <c r="A96" s="55" t="s">
        <v>800</v>
      </c>
      <c r="B96" s="40" t="s">
        <v>801</v>
      </c>
      <c r="C96" s="40" t="s">
        <v>802</v>
      </c>
      <c r="D96" s="54" t="str">
        <f>_xlfn.XLOOKUP(A96,'[1]CP List'!$B$3:$B$500,'[1]CP List'!$H$3:$H$500,,,)</f>
        <v>https://recportal.co.uk/group/guest/-/removing-the-enumerations-from-communications-method-data-item-j0386-to-align-with-bsc-cp-1594</v>
      </c>
      <c r="E96" s="60" t="str">
        <f t="shared" si="1"/>
        <v>Link</v>
      </c>
      <c r="F96" s="40" t="s">
        <v>1143</v>
      </c>
      <c r="G96" s="40" t="s">
        <v>1144</v>
      </c>
      <c r="H96" s="40" t="s">
        <v>343</v>
      </c>
      <c r="I96" s="52">
        <v>45391</v>
      </c>
      <c r="J96" s="40" t="s">
        <v>265</v>
      </c>
      <c r="K96" s="40" t="s">
        <v>266</v>
      </c>
      <c r="L96" s="40" t="s">
        <v>267</v>
      </c>
      <c r="M96" s="40">
        <v>135</v>
      </c>
      <c r="N96" s="40" t="s">
        <v>281</v>
      </c>
      <c r="O96" s="40" t="s">
        <v>269</v>
      </c>
      <c r="P96" s="40" t="s">
        <v>282</v>
      </c>
      <c r="Q96" s="40" t="s">
        <v>1127</v>
      </c>
      <c r="R96" s="52">
        <v>45475</v>
      </c>
      <c r="S96" s="62">
        <v>60</v>
      </c>
      <c r="T96" s="52">
        <v>45527</v>
      </c>
    </row>
    <row r="97" spans="1:20" ht="290">
      <c r="A97" s="55" t="s">
        <v>803</v>
      </c>
      <c r="B97" s="40" t="s">
        <v>804</v>
      </c>
      <c r="C97" s="40" t="s">
        <v>805</v>
      </c>
      <c r="D97" s="54" t="str">
        <f>_xlfn.XLOOKUP(A97,'[1]CP List'!$B$3:$B$500,'[1]CP List'!$H$3:$H$500,,,)</f>
        <v>https://recportal.co.uk/group/guest/-/prepayment-method-levelisation-reconciliation-housekeeping-change?p_l_back_url=%2Fsearch%3Fq%3DR0165</v>
      </c>
      <c r="E97" s="60" t="str">
        <f t="shared" si="1"/>
        <v>Link</v>
      </c>
      <c r="F97" s="40" t="s">
        <v>295</v>
      </c>
      <c r="G97" s="40" t="s">
        <v>288</v>
      </c>
      <c r="H97" s="40" t="s">
        <v>295</v>
      </c>
      <c r="I97" s="52">
        <v>45398</v>
      </c>
      <c r="J97" s="40" t="s">
        <v>307</v>
      </c>
      <c r="K97" s="40" t="s">
        <v>266</v>
      </c>
      <c r="L97" s="40" t="s">
        <v>1002</v>
      </c>
      <c r="M97" s="40" t="s">
        <v>1002</v>
      </c>
      <c r="N97" s="40" t="s">
        <v>281</v>
      </c>
      <c r="O97" s="40" t="s">
        <v>269</v>
      </c>
      <c r="P97" s="40" t="s">
        <v>1135</v>
      </c>
      <c r="Q97" s="40" t="s">
        <v>271</v>
      </c>
      <c r="R97" s="52">
        <v>45419</v>
      </c>
      <c r="S97" s="62">
        <v>15</v>
      </c>
      <c r="T97" s="52">
        <v>45422</v>
      </c>
    </row>
    <row r="98" spans="1:20" ht="145">
      <c r="A98" s="55" t="s">
        <v>806</v>
      </c>
      <c r="B98" s="40" t="s">
        <v>807</v>
      </c>
      <c r="C98" s="40" t="s">
        <v>808</v>
      </c>
      <c r="D98" s="54" t="str">
        <f>_xlfn.XLOOKUP(A98,'[1]CP List'!$B$3:$B$500,'[1]CP List'!$H$3:$H$500,,,)</f>
        <v>https://recportal.co.uk/group/guest/-/removal-of-the-green-deal-panel</v>
      </c>
      <c r="E98" s="60" t="str">
        <f t="shared" si="1"/>
        <v>Link</v>
      </c>
      <c r="F98" s="40" t="s">
        <v>1145</v>
      </c>
      <c r="G98" s="40" t="s">
        <v>288</v>
      </c>
      <c r="H98" s="40" t="s">
        <v>1010</v>
      </c>
      <c r="I98" s="52">
        <v>45404</v>
      </c>
      <c r="J98" s="40" t="s">
        <v>395</v>
      </c>
      <c r="K98" s="40" t="s">
        <v>266</v>
      </c>
      <c r="L98" s="40" t="s">
        <v>296</v>
      </c>
      <c r="M98" s="40">
        <v>35</v>
      </c>
      <c r="N98" s="40" t="s">
        <v>281</v>
      </c>
      <c r="O98" s="40" t="s">
        <v>269</v>
      </c>
      <c r="P98" s="40" t="s">
        <v>282</v>
      </c>
      <c r="Q98" s="40" t="s">
        <v>302</v>
      </c>
      <c r="R98" s="52">
        <v>45461</v>
      </c>
      <c r="S98" s="62">
        <v>41</v>
      </c>
      <c r="T98" s="52">
        <v>45527</v>
      </c>
    </row>
    <row r="99" spans="1:20" ht="174">
      <c r="A99" s="55" t="s">
        <v>809</v>
      </c>
      <c r="B99" s="40" t="s">
        <v>810</v>
      </c>
      <c r="C99" s="40" t="s">
        <v>811</v>
      </c>
      <c r="D99" s="54" t="str">
        <f>_xlfn.XLOOKUP(A99,'[1]CP List'!$B$3:$B$500,'[1]CP List'!$H$3:$H$500,,,)</f>
        <v>https://recportal.co.uk/group/guest/-/change-process-improvements-following-cm-review</v>
      </c>
      <c r="E99" s="60" t="str">
        <f t="shared" si="1"/>
        <v>Link</v>
      </c>
      <c r="F99" s="40" t="s">
        <v>1146</v>
      </c>
      <c r="G99" s="40" t="s">
        <v>288</v>
      </c>
      <c r="H99" s="40" t="s">
        <v>1010</v>
      </c>
      <c r="I99" s="52">
        <v>45406</v>
      </c>
      <c r="J99" s="40" t="s">
        <v>395</v>
      </c>
      <c r="K99" s="40" t="s">
        <v>266</v>
      </c>
      <c r="L99" s="40" t="s">
        <v>267</v>
      </c>
      <c r="M99" s="40">
        <v>113</v>
      </c>
      <c r="N99" s="40" t="s">
        <v>281</v>
      </c>
      <c r="O99" s="40" t="s">
        <v>269</v>
      </c>
      <c r="P99" s="40" t="s">
        <v>514</v>
      </c>
      <c r="Q99" s="40" t="s">
        <v>1147</v>
      </c>
      <c r="R99" s="52">
        <v>45475</v>
      </c>
      <c r="S99" s="62">
        <v>49</v>
      </c>
      <c r="T99" s="52">
        <v>45492</v>
      </c>
    </row>
    <row r="100" spans="1:20" ht="174">
      <c r="A100" s="55" t="s">
        <v>812</v>
      </c>
      <c r="B100" s="40" t="s">
        <v>813</v>
      </c>
      <c r="C100" s="40" t="s">
        <v>814</v>
      </c>
      <c r="D100" s="54" t="str">
        <f>_xlfn.XLOOKUP(A100,'[1]CP List'!$B$3:$B$500,'[1]CP List'!$H$3:$H$500,,,)</f>
        <v>https://recportal.co.uk/group/guest/-/clarify-strengthen-crs-providers-requirements</v>
      </c>
      <c r="E100" s="60" t="str">
        <f t="shared" si="1"/>
        <v>Link</v>
      </c>
      <c r="F100" s="40" t="s">
        <v>1148</v>
      </c>
      <c r="G100" s="40" t="s">
        <v>1149</v>
      </c>
      <c r="H100" s="40" t="s">
        <v>326</v>
      </c>
      <c r="I100" s="52">
        <v>45406</v>
      </c>
      <c r="J100" s="40" t="s">
        <v>307</v>
      </c>
      <c r="K100" s="40" t="s">
        <v>266</v>
      </c>
      <c r="L100" s="40" t="s">
        <v>369</v>
      </c>
      <c r="M100" s="40">
        <v>166</v>
      </c>
      <c r="N100" s="40" t="s">
        <v>281</v>
      </c>
      <c r="O100" s="40" t="s">
        <v>269</v>
      </c>
      <c r="P100" s="40" t="s">
        <v>270</v>
      </c>
      <c r="Q100" s="40" t="s">
        <v>338</v>
      </c>
      <c r="R100" s="52">
        <v>45692</v>
      </c>
      <c r="S100" s="62">
        <v>202</v>
      </c>
      <c r="T100" s="52">
        <v>45716</v>
      </c>
    </row>
    <row r="101" spans="1:20" ht="203">
      <c r="A101" s="55" t="s">
        <v>815</v>
      </c>
      <c r="B101" s="40" t="s">
        <v>816</v>
      </c>
      <c r="C101" s="40" t="s">
        <v>817</v>
      </c>
      <c r="D101" s="54" t="str">
        <f>_xlfn.XLOOKUP(A101,'[1]CP List'!$B$3:$B$500,'[1]CP List'!$H$3:$H$500,,,)</f>
        <v>https://recportal.co.uk/group/guest/-/improvements-to-the-theft-detection-incentive-scheme-tdis-1</v>
      </c>
      <c r="E101" s="60" t="str">
        <f t="shared" si="1"/>
        <v>Link</v>
      </c>
      <c r="F101" s="40" t="s">
        <v>319</v>
      </c>
      <c r="G101" s="40" t="s">
        <v>288</v>
      </c>
      <c r="H101" s="40" t="s">
        <v>264</v>
      </c>
      <c r="I101" s="52">
        <v>45427</v>
      </c>
      <c r="J101" s="40" t="s">
        <v>307</v>
      </c>
      <c r="K101" s="40" t="s">
        <v>468</v>
      </c>
      <c r="L101" s="40" t="s">
        <v>477</v>
      </c>
      <c r="M101" s="40">
        <v>208</v>
      </c>
      <c r="N101" s="40" t="s">
        <v>268</v>
      </c>
      <c r="O101" s="40" t="s">
        <v>269</v>
      </c>
      <c r="P101" s="40" t="s">
        <v>270</v>
      </c>
      <c r="Q101" s="40" t="s">
        <v>271</v>
      </c>
      <c r="R101" s="52">
        <v>45629</v>
      </c>
      <c r="S101" s="62">
        <v>145</v>
      </c>
      <c r="T101" s="52">
        <v>45922</v>
      </c>
    </row>
    <row r="102" spans="1:20" ht="319">
      <c r="A102" s="55" t="s">
        <v>818</v>
      </c>
      <c r="B102" s="40" t="s">
        <v>819</v>
      </c>
      <c r="C102" s="40" t="s">
        <v>820</v>
      </c>
      <c r="D102" s="54" t="str">
        <f>_xlfn.XLOOKUP(A102,'[1]CP List'!$B$3:$B$500,'[1]CP List'!$H$3:$H$500,,,)</f>
        <v>https://recportal.co.uk/group/guest/-/change-smart-meter-installation-consumer-survey-specification-survey-questions-to-a-rec-category-2-document</v>
      </c>
      <c r="E102" s="60" t="str">
        <f t="shared" si="1"/>
        <v>Link</v>
      </c>
      <c r="F102" s="40" t="s">
        <v>1150</v>
      </c>
      <c r="G102" s="40" t="s">
        <v>288</v>
      </c>
      <c r="H102" s="40" t="s">
        <v>315</v>
      </c>
      <c r="I102" s="52">
        <v>45433</v>
      </c>
      <c r="J102" s="40" t="s">
        <v>395</v>
      </c>
      <c r="K102" s="40" t="s">
        <v>266</v>
      </c>
      <c r="L102" s="40" t="s">
        <v>296</v>
      </c>
      <c r="M102" s="40">
        <v>93</v>
      </c>
      <c r="N102" s="40" t="s">
        <v>281</v>
      </c>
      <c r="O102" s="40" t="s">
        <v>269</v>
      </c>
      <c r="P102" s="40" t="s">
        <v>1135</v>
      </c>
      <c r="Q102" s="40" t="s">
        <v>271</v>
      </c>
      <c r="R102" s="52">
        <v>45524</v>
      </c>
      <c r="S102" s="62">
        <v>66</v>
      </c>
      <c r="T102" s="52">
        <v>45541</v>
      </c>
    </row>
    <row r="103" spans="1:20" ht="232">
      <c r="A103" s="55" t="s">
        <v>821</v>
      </c>
      <c r="B103" s="40" t="s">
        <v>822</v>
      </c>
      <c r="C103" s="40" t="s">
        <v>823</v>
      </c>
      <c r="D103" s="54" t="str">
        <f>_xlfn.XLOOKUP(A103,'[1]CP List'!$B$3:$B$500,'[1]CP List'!$H$3:$H$500,,,)</f>
        <v>https://recportal.co.uk/group/guest/-/proposal-for-limiting-queries-in-ees-api-calls-single-api-call-with-multiple-queries-</v>
      </c>
      <c r="E103" s="60" t="str">
        <f t="shared" si="1"/>
        <v>Link</v>
      </c>
      <c r="F103" s="40" t="s">
        <v>1151</v>
      </c>
      <c r="G103" s="40" t="s">
        <v>350</v>
      </c>
      <c r="H103" s="40" t="s">
        <v>295</v>
      </c>
      <c r="I103" s="52">
        <v>45436</v>
      </c>
      <c r="J103" s="40" t="s">
        <v>265</v>
      </c>
      <c r="K103" s="40" t="s">
        <v>266</v>
      </c>
      <c r="L103" s="40" t="s">
        <v>296</v>
      </c>
      <c r="M103" s="40">
        <v>100</v>
      </c>
      <c r="N103" s="40" t="s">
        <v>281</v>
      </c>
      <c r="O103" s="40" t="s">
        <v>269</v>
      </c>
      <c r="P103" s="40" t="s">
        <v>282</v>
      </c>
      <c r="Q103" s="40" t="s">
        <v>1028</v>
      </c>
      <c r="R103" s="52">
        <v>45888</v>
      </c>
      <c r="S103" s="62">
        <v>321</v>
      </c>
      <c r="T103" s="52">
        <v>46080</v>
      </c>
    </row>
    <row r="104" spans="1:20" ht="174">
      <c r="A104" s="55" t="s">
        <v>824</v>
      </c>
      <c r="B104" s="40" t="s">
        <v>825</v>
      </c>
      <c r="C104" s="40" t="s">
        <v>826</v>
      </c>
      <c r="D104" s="54" t="str">
        <f>_xlfn.XLOOKUP(A104,'[1]CP List'!$B$3:$B$500,'[1]CP List'!$H$3:$H$500,,,)</f>
        <v>https://recportal.co.uk/group/guest/-/schedule-14-metering-operations-footnote-review</v>
      </c>
      <c r="E104" s="60" t="str">
        <f t="shared" si="1"/>
        <v>Link</v>
      </c>
      <c r="F104" s="40" t="s">
        <v>295</v>
      </c>
      <c r="G104" s="40" t="s">
        <v>288</v>
      </c>
      <c r="H104" s="40" t="s">
        <v>295</v>
      </c>
      <c r="I104" s="52">
        <v>45449</v>
      </c>
      <c r="J104" s="40" t="s">
        <v>265</v>
      </c>
      <c r="K104" s="40" t="s">
        <v>266</v>
      </c>
      <c r="L104" s="40" t="s">
        <v>369</v>
      </c>
      <c r="M104" s="40">
        <v>155</v>
      </c>
      <c r="N104" s="40" t="s">
        <v>281</v>
      </c>
      <c r="O104" s="40" t="s">
        <v>344</v>
      </c>
      <c r="P104" s="40" t="s">
        <v>1135</v>
      </c>
      <c r="Q104" s="40" t="s">
        <v>338</v>
      </c>
      <c r="R104" s="52">
        <v>45492</v>
      </c>
      <c r="S104" s="62">
        <v>32</v>
      </c>
      <c r="T104" s="52">
        <v>45527</v>
      </c>
    </row>
    <row r="105" spans="1:20" ht="217.5">
      <c r="A105" s="55" t="s">
        <v>827</v>
      </c>
      <c r="B105" s="40" t="s">
        <v>828</v>
      </c>
      <c r="C105" s="40" t="s">
        <v>829</v>
      </c>
      <c r="D105" s="54" t="str">
        <f>_xlfn.XLOOKUP(A105,'[1]CP List'!$B$3:$B$500,'[1]CP List'!$H$3:$H$500,,,)</f>
        <v>https://recportal.co.uk/group/guest/-/levelisation-reconciliation-electricity-single-rate/multi-register-split</v>
      </c>
      <c r="E105" s="60" t="str">
        <f t="shared" si="1"/>
        <v>Link</v>
      </c>
      <c r="F105" s="40" t="s">
        <v>1152</v>
      </c>
      <c r="G105" s="40" t="s">
        <v>350</v>
      </c>
      <c r="H105" s="40" t="s">
        <v>343</v>
      </c>
      <c r="I105" s="52">
        <v>45449</v>
      </c>
      <c r="J105" s="40" t="s">
        <v>265</v>
      </c>
      <c r="K105" s="40" t="s">
        <v>468</v>
      </c>
      <c r="L105" s="40" t="s">
        <v>369</v>
      </c>
      <c r="M105" s="40">
        <v>163</v>
      </c>
      <c r="N105" s="40" t="s">
        <v>268</v>
      </c>
      <c r="O105" s="40" t="s">
        <v>269</v>
      </c>
      <c r="P105" s="40" t="s">
        <v>1071</v>
      </c>
      <c r="Q105" s="40" t="s">
        <v>1153</v>
      </c>
      <c r="R105" s="52">
        <v>45580</v>
      </c>
      <c r="S105" s="62">
        <v>94</v>
      </c>
      <c r="T105" s="52">
        <v>45632</v>
      </c>
    </row>
    <row r="106" spans="1:20" ht="203">
      <c r="A106" s="55" t="s">
        <v>830</v>
      </c>
      <c r="B106" s="40" t="s">
        <v>831</v>
      </c>
      <c r="C106" s="40" t="s">
        <v>832</v>
      </c>
      <c r="D106" s="54" t="str">
        <f>_xlfn.XLOOKUP(A106,'[1]CP List'!$B$3:$B$500,'[1]CP List'!$H$3:$H$500,,,)</f>
        <v>https://recportal.co.uk/group/guest/-/changes-to-terms-of-reference-following-acceptance-of-r0167</v>
      </c>
      <c r="E106" s="60" t="str">
        <f t="shared" si="1"/>
        <v>Link</v>
      </c>
      <c r="F106" s="40" t="s">
        <v>1154</v>
      </c>
      <c r="G106" s="40" t="s">
        <v>288</v>
      </c>
      <c r="H106" s="40" t="s">
        <v>1010</v>
      </c>
      <c r="I106" s="52">
        <v>45481</v>
      </c>
      <c r="J106" s="40" t="s">
        <v>395</v>
      </c>
      <c r="K106" s="40" t="s">
        <v>266</v>
      </c>
      <c r="L106" s="40" t="s">
        <v>1002</v>
      </c>
      <c r="M106" s="40" t="s">
        <v>1002</v>
      </c>
      <c r="N106" s="40" t="s">
        <v>281</v>
      </c>
      <c r="O106" s="40" t="s">
        <v>269</v>
      </c>
      <c r="P106" s="40" t="s">
        <v>270</v>
      </c>
      <c r="Q106" s="40" t="s">
        <v>1155</v>
      </c>
      <c r="R106" s="52">
        <v>45524</v>
      </c>
      <c r="S106" s="62">
        <v>32</v>
      </c>
      <c r="T106" s="52">
        <v>45524</v>
      </c>
    </row>
    <row r="107" spans="1:20" ht="159.5">
      <c r="A107" s="55" t="s">
        <v>833</v>
      </c>
      <c r="B107" s="40" t="s">
        <v>834</v>
      </c>
      <c r="C107" s="40" t="s">
        <v>835</v>
      </c>
      <c r="D107" s="54" t="str">
        <f>_xlfn.XLOOKUP(A107,'[1]CP List'!$B$3:$B$500,'[1]CP List'!$H$3:$H$500,,,)</f>
        <v>https://recportal.co.uk/group/guest/-/related-meter-point-rmp-status-rules</v>
      </c>
      <c r="E107" s="60" t="str">
        <f t="shared" si="1"/>
        <v>Link</v>
      </c>
      <c r="F107" s="40" t="s">
        <v>1156</v>
      </c>
      <c r="G107" s="40" t="s">
        <v>288</v>
      </c>
      <c r="H107" s="40" t="s">
        <v>315</v>
      </c>
      <c r="I107" s="52">
        <v>45489</v>
      </c>
      <c r="J107" s="40" t="s">
        <v>307</v>
      </c>
      <c r="K107" s="40" t="s">
        <v>266</v>
      </c>
      <c r="L107" s="40" t="s">
        <v>267</v>
      </c>
      <c r="M107" s="40">
        <v>129</v>
      </c>
      <c r="N107" s="40" t="s">
        <v>281</v>
      </c>
      <c r="O107" s="40" t="s">
        <v>269</v>
      </c>
      <c r="P107" s="40" t="s">
        <v>282</v>
      </c>
      <c r="Q107" s="40" t="s">
        <v>302</v>
      </c>
      <c r="R107" s="52">
        <v>46042</v>
      </c>
      <c r="S107" s="62">
        <v>394</v>
      </c>
      <c r="T107" s="52">
        <v>46080</v>
      </c>
    </row>
    <row r="108" spans="1:20" ht="145">
      <c r="A108" s="55" t="s">
        <v>836</v>
      </c>
      <c r="B108" s="40" t="s">
        <v>837</v>
      </c>
      <c r="C108" s="40" t="s">
        <v>838</v>
      </c>
      <c r="D108" s="54" t="str">
        <f>_xlfn.XLOOKUP(A108,'[1]CP List'!$B$3:$B$500,'[1]CP List'!$H$3:$H$500,,,)</f>
        <v>https://recportal.co.uk/group/guest/-/de-energisation-of-disconnected-meter</v>
      </c>
      <c r="E108" s="60" t="str">
        <f t="shared" si="1"/>
        <v>Link</v>
      </c>
      <c r="F108" s="40" t="s">
        <v>381</v>
      </c>
      <c r="G108" s="40" t="s">
        <v>288</v>
      </c>
      <c r="H108" s="40" t="s">
        <v>315</v>
      </c>
      <c r="I108" s="52">
        <v>45489</v>
      </c>
      <c r="J108" s="40" t="s">
        <v>307</v>
      </c>
      <c r="K108" s="40" t="s">
        <v>266</v>
      </c>
      <c r="L108" s="40" t="s">
        <v>296</v>
      </c>
      <c r="M108" s="40">
        <v>73</v>
      </c>
      <c r="N108" s="40" t="s">
        <v>281</v>
      </c>
      <c r="O108" s="40" t="s">
        <v>269</v>
      </c>
      <c r="P108" s="40" t="s">
        <v>282</v>
      </c>
      <c r="Q108" s="40" t="s">
        <v>271</v>
      </c>
      <c r="R108" s="52">
        <v>45874</v>
      </c>
      <c r="S108" s="62">
        <v>274</v>
      </c>
      <c r="T108" s="52">
        <v>45968</v>
      </c>
    </row>
    <row r="109" spans="1:20" ht="130.5">
      <c r="A109" s="55" t="s">
        <v>839</v>
      </c>
      <c r="B109" s="40" t="s">
        <v>840</v>
      </c>
      <c r="C109" s="40" t="s">
        <v>841</v>
      </c>
      <c r="D109" s="54" t="str">
        <f>_xlfn.XLOOKUP(A109,'[1]CP List'!$B$3:$B$500,'[1]CP List'!$H$3:$H$500,,,)</f>
        <v>https://recportal.co.uk/group/guest/-/housekeeping-amendments-3</v>
      </c>
      <c r="E109" s="60" t="str">
        <f t="shared" si="1"/>
        <v>Link</v>
      </c>
      <c r="F109" s="40" t="s">
        <v>295</v>
      </c>
      <c r="G109" s="40" t="s">
        <v>288</v>
      </c>
      <c r="H109" s="40" t="s">
        <v>295</v>
      </c>
      <c r="I109" s="52">
        <v>45498</v>
      </c>
      <c r="J109" s="40" t="s">
        <v>395</v>
      </c>
      <c r="K109" s="40" t="s">
        <v>266</v>
      </c>
      <c r="L109" s="40" t="s">
        <v>1002</v>
      </c>
      <c r="M109" s="40" t="s">
        <v>1002</v>
      </c>
      <c r="N109" s="40" t="s">
        <v>281</v>
      </c>
      <c r="O109" s="40" t="s">
        <v>269</v>
      </c>
      <c r="P109" s="40" t="s">
        <v>261</v>
      </c>
      <c r="Q109" s="40" t="s">
        <v>1157</v>
      </c>
      <c r="R109" s="52">
        <v>45510</v>
      </c>
      <c r="S109" s="62">
        <v>9</v>
      </c>
      <c r="T109" s="52">
        <v>45541</v>
      </c>
    </row>
    <row r="110" spans="1:20" ht="217.5">
      <c r="A110" s="55" t="s">
        <v>842</v>
      </c>
      <c r="B110" s="40" t="s">
        <v>843</v>
      </c>
      <c r="C110" s="40" t="s">
        <v>844</v>
      </c>
      <c r="D110" s="54" t="str">
        <f>_xlfn.XLOOKUP(A110,'[1]CP List'!$B$3:$B$500,'[1]CP List'!$H$3:$H$500,,,)</f>
        <v>https://recportal.co.uk/group/guest/-/add-enumeration-values-to-the-di51035-communications-provider-data-item</v>
      </c>
      <c r="E110" s="60" t="str">
        <f t="shared" si="1"/>
        <v>Link</v>
      </c>
      <c r="F110" s="40" t="s">
        <v>1008</v>
      </c>
      <c r="G110" s="40" t="s">
        <v>1009</v>
      </c>
      <c r="H110" s="40" t="s">
        <v>315</v>
      </c>
      <c r="I110" s="52">
        <v>45488</v>
      </c>
      <c r="J110" s="40" t="s">
        <v>265</v>
      </c>
      <c r="K110" s="40" t="s">
        <v>266</v>
      </c>
      <c r="L110" s="40" t="s">
        <v>296</v>
      </c>
      <c r="M110" s="40">
        <v>53</v>
      </c>
      <c r="N110" s="40" t="s">
        <v>281</v>
      </c>
      <c r="O110" s="40" t="s">
        <v>290</v>
      </c>
      <c r="P110" s="40" t="s">
        <v>282</v>
      </c>
      <c r="Q110" s="40" t="s">
        <v>1158</v>
      </c>
      <c r="R110" s="52">
        <v>45623</v>
      </c>
      <c r="S110" s="62">
        <v>98</v>
      </c>
      <c r="T110" s="52">
        <v>45835</v>
      </c>
    </row>
    <row r="111" spans="1:20" ht="203">
      <c r="A111" s="55" t="s">
        <v>845</v>
      </c>
      <c r="B111" s="40" t="s">
        <v>846</v>
      </c>
      <c r="C111" s="40" t="s">
        <v>847</v>
      </c>
      <c r="D111" s="54" t="str">
        <f>_xlfn.XLOOKUP(A111,'[1]CP List'!$B$3:$B$500,'[1]CP List'!$H$3:$H$500,,,)</f>
        <v>https://recportal.co.uk/group/guest/-/gas-mems-move-towards-a-single-interface-for-key-market-messages</v>
      </c>
      <c r="E111" s="60" t="str">
        <f t="shared" si="1"/>
        <v>Link</v>
      </c>
      <c r="F111" s="40" t="s">
        <v>342</v>
      </c>
      <c r="G111" s="40" t="s">
        <v>288</v>
      </c>
      <c r="H111" s="40" t="s">
        <v>343</v>
      </c>
      <c r="I111" s="52">
        <v>45491</v>
      </c>
      <c r="J111" s="40" t="s">
        <v>4</v>
      </c>
      <c r="K111" s="40" t="s">
        <v>266</v>
      </c>
      <c r="L111" s="40" t="s">
        <v>267</v>
      </c>
      <c r="M111" s="40">
        <v>109</v>
      </c>
      <c r="N111" s="40" t="s">
        <v>281</v>
      </c>
      <c r="O111" s="40" t="s">
        <v>344</v>
      </c>
      <c r="P111" s="40" t="s">
        <v>316</v>
      </c>
      <c r="Q111" s="40" t="s">
        <v>1159</v>
      </c>
      <c r="R111" s="52">
        <v>45882</v>
      </c>
      <c r="S111" s="62">
        <v>278</v>
      </c>
      <c r="T111" s="52">
        <v>46080</v>
      </c>
    </row>
    <row r="112" spans="1:20" ht="203">
      <c r="A112" s="55" t="s">
        <v>848</v>
      </c>
      <c r="B112" s="40" t="s">
        <v>849</v>
      </c>
      <c r="C112" s="40" t="s">
        <v>850</v>
      </c>
      <c r="D112" s="54" t="str">
        <f>_xlfn.XLOOKUP(A112,'[1]CP List'!$B$3:$B$500,'[1]CP List'!$H$3:$H$500,,,)</f>
        <v>https://recportal.co.uk/group/guest/-/creation-of-a-tool-to-manually-correct-erds-/-css-discrepancies</v>
      </c>
      <c r="E112" s="60" t="str">
        <f t="shared" si="1"/>
        <v>Link</v>
      </c>
      <c r="F112" s="40" t="s">
        <v>520</v>
      </c>
      <c r="G112" s="40" t="s">
        <v>350</v>
      </c>
      <c r="H112" s="40" t="s">
        <v>295</v>
      </c>
      <c r="I112" s="52">
        <v>45505</v>
      </c>
      <c r="J112" s="40" t="s">
        <v>307</v>
      </c>
      <c r="K112" s="40" t="s">
        <v>266</v>
      </c>
      <c r="L112" s="40" t="s">
        <v>369</v>
      </c>
      <c r="M112" s="40">
        <v>163</v>
      </c>
      <c r="N112" s="40" t="s">
        <v>281</v>
      </c>
      <c r="O112" s="40" t="s">
        <v>269</v>
      </c>
      <c r="P112" s="40" t="s">
        <v>282</v>
      </c>
      <c r="Q112" s="40" t="s">
        <v>1160</v>
      </c>
      <c r="R112" s="52">
        <v>45937</v>
      </c>
      <c r="S112" s="62">
        <v>307</v>
      </c>
      <c r="T112" s="52">
        <v>46108</v>
      </c>
    </row>
    <row r="113" spans="1:20" ht="174">
      <c r="A113" s="55" t="s">
        <v>851</v>
      </c>
      <c r="B113" s="40" t="s">
        <v>852</v>
      </c>
      <c r="C113" s="40" t="s">
        <v>853</v>
      </c>
      <c r="D113" s="54" t="str">
        <f>_xlfn.XLOOKUP(A113,'[1]CP List'!$B$3:$B$500,'[1]CP List'!$H$3:$H$500,,,)</f>
        <v>https://recportal.co.uk/group/guest/-/performance-assurance-report-catalogue-updates</v>
      </c>
      <c r="E113" s="60" t="str">
        <f t="shared" si="1"/>
        <v>Link</v>
      </c>
      <c r="F113" s="40" t="s">
        <v>1161</v>
      </c>
      <c r="G113" s="40" t="s">
        <v>288</v>
      </c>
      <c r="H113" s="40" t="s">
        <v>454</v>
      </c>
      <c r="I113" s="52">
        <v>45509</v>
      </c>
      <c r="J113" s="40" t="s">
        <v>395</v>
      </c>
      <c r="K113" s="40" t="s">
        <v>266</v>
      </c>
      <c r="L113" s="40" t="s">
        <v>477</v>
      </c>
      <c r="M113" s="40">
        <v>178</v>
      </c>
      <c r="N113" s="40" t="s">
        <v>281</v>
      </c>
      <c r="O113" s="40" t="s">
        <v>521</v>
      </c>
      <c r="P113" s="40" t="s">
        <v>282</v>
      </c>
      <c r="Q113" s="40" t="s">
        <v>1162</v>
      </c>
      <c r="R113" s="52">
        <v>45776</v>
      </c>
      <c r="S113" s="62">
        <v>190</v>
      </c>
      <c r="T113" s="52">
        <v>45835</v>
      </c>
    </row>
    <row r="114" spans="1:20" ht="101.5">
      <c r="A114" s="55" t="s">
        <v>854</v>
      </c>
      <c r="B114" s="40" t="s">
        <v>855</v>
      </c>
      <c r="C114" s="40" t="s">
        <v>856</v>
      </c>
      <c r="D114" s="54" t="str">
        <f>_xlfn.XLOOKUP(A114,'[1]CP List'!$B$3:$B$500,'[1]CP List'!$H$3:$H$500,,,)</f>
        <v>https://recportal.co.uk/group/guest/-/css-retry-strategy</v>
      </c>
      <c r="E114" s="60" t="str">
        <f t="shared" si="1"/>
        <v>Link</v>
      </c>
      <c r="F114" s="40" t="s">
        <v>325</v>
      </c>
      <c r="G114" s="40" t="s">
        <v>288</v>
      </c>
      <c r="H114" s="40" t="s">
        <v>326</v>
      </c>
      <c r="I114" s="52">
        <v>45517</v>
      </c>
      <c r="J114" s="40" t="s">
        <v>307</v>
      </c>
      <c r="K114" s="40" t="s">
        <v>266</v>
      </c>
      <c r="L114" s="40" t="s">
        <v>296</v>
      </c>
      <c r="M114" s="40">
        <v>61</v>
      </c>
      <c r="N114" s="40" t="s">
        <v>281</v>
      </c>
      <c r="O114" s="40" t="s">
        <v>269</v>
      </c>
      <c r="P114" s="40" t="s">
        <v>270</v>
      </c>
      <c r="Q114" s="40" t="s">
        <v>1163</v>
      </c>
      <c r="R114" s="52">
        <v>45580</v>
      </c>
      <c r="S114" s="62">
        <v>46</v>
      </c>
      <c r="T114" s="52">
        <v>45604</v>
      </c>
    </row>
    <row r="115" spans="1:20" ht="188.5">
      <c r="A115" s="55" t="s">
        <v>857</v>
      </c>
      <c r="B115" s="40" t="s">
        <v>858</v>
      </c>
      <c r="C115" s="40" t="s">
        <v>859</v>
      </c>
      <c r="D115" s="54" t="str">
        <f>_xlfn.XLOOKUP(A115,'[1]CP List'!$B$3:$B$500,'[1]CP List'!$H$3:$H$500,,,)</f>
        <v>https://recportal.co.uk/group/guest/-/provision-of-hh-consumption-data-for-advanced-meter-ets</v>
      </c>
      <c r="E115" s="60" t="str">
        <f t="shared" si="1"/>
        <v>Link</v>
      </c>
      <c r="F115" s="40" t="s">
        <v>372</v>
      </c>
      <c r="G115" s="40" t="s">
        <v>1164</v>
      </c>
      <c r="H115" s="40" t="s">
        <v>326</v>
      </c>
      <c r="I115" s="52">
        <v>45523</v>
      </c>
      <c r="J115" s="40" t="s">
        <v>265</v>
      </c>
      <c r="K115" s="40" t="s">
        <v>266</v>
      </c>
      <c r="L115" s="40" t="s">
        <v>267</v>
      </c>
      <c r="M115" s="40">
        <v>144</v>
      </c>
      <c r="N115" s="40" t="s">
        <v>281</v>
      </c>
      <c r="O115" s="40" t="s">
        <v>269</v>
      </c>
      <c r="P115" s="40" t="s">
        <v>282</v>
      </c>
      <c r="Q115" s="40" t="s">
        <v>1165</v>
      </c>
      <c r="R115" s="52">
        <v>45916</v>
      </c>
      <c r="S115" s="62">
        <v>280</v>
      </c>
      <c r="T115" s="52">
        <v>45968</v>
      </c>
    </row>
    <row r="116" spans="1:20" ht="159.5">
      <c r="A116" s="55" t="s">
        <v>860</v>
      </c>
      <c r="B116" s="40" t="s">
        <v>861</v>
      </c>
      <c r="C116" s="40" t="s">
        <v>862</v>
      </c>
      <c r="D116" s="54" t="str">
        <f>_xlfn.XLOOKUP(A116,'[1]CP List'!$B$3:$B$500,'[1]CP List'!$H$3:$H$500,,,)</f>
        <v>https://recportal.co.uk/group/guest/-/cross-code-change-to-align-with-bsc-cp1598</v>
      </c>
      <c r="E116" s="60" t="str">
        <f t="shared" si="1"/>
        <v>Link</v>
      </c>
      <c r="F116" s="40" t="s">
        <v>353</v>
      </c>
      <c r="G116" s="40" t="s">
        <v>288</v>
      </c>
      <c r="H116" s="40" t="s">
        <v>315</v>
      </c>
      <c r="I116" s="52">
        <v>45525</v>
      </c>
      <c r="J116" s="40" t="s">
        <v>265</v>
      </c>
      <c r="K116" s="40" t="s">
        <v>266</v>
      </c>
      <c r="L116" s="40" t="s">
        <v>296</v>
      </c>
      <c r="M116" s="40">
        <v>97</v>
      </c>
      <c r="N116" s="40" t="s">
        <v>281</v>
      </c>
      <c r="O116" s="40" t="s">
        <v>269</v>
      </c>
      <c r="P116" s="40" t="s">
        <v>282</v>
      </c>
      <c r="Q116" s="40" t="s">
        <v>354</v>
      </c>
      <c r="R116" s="52">
        <v>45580</v>
      </c>
      <c r="S116" s="62">
        <v>40</v>
      </c>
      <c r="T116" s="52">
        <v>45604</v>
      </c>
    </row>
    <row r="117" spans="1:20" ht="217.5">
      <c r="A117" s="55" t="s">
        <v>863</v>
      </c>
      <c r="B117" s="40" t="s">
        <v>864</v>
      </c>
      <c r="C117" s="40" t="s">
        <v>865</v>
      </c>
      <c r="D117" s="54" t="str">
        <f>_xlfn.XLOOKUP(A117,'[1]CP List'!$B$3:$B$500,'[1]CP List'!$H$3:$H$500,,,)</f>
        <v>https://recportal.co.uk/group/guest/-/adding-the-dip-rules-to-the-cross-code-steering-group-terms-of-reference</v>
      </c>
      <c r="E117" s="60" t="str">
        <f t="shared" si="1"/>
        <v>Link</v>
      </c>
      <c r="F117" s="40" t="s">
        <v>353</v>
      </c>
      <c r="G117" s="40" t="s">
        <v>288</v>
      </c>
      <c r="H117" s="40" t="s">
        <v>1010</v>
      </c>
      <c r="I117" s="52">
        <v>45532</v>
      </c>
      <c r="J117" s="40" t="s">
        <v>395</v>
      </c>
      <c r="K117" s="40" t="s">
        <v>266</v>
      </c>
      <c r="L117" s="40" t="s">
        <v>1002</v>
      </c>
      <c r="M117" s="40" t="s">
        <v>1002</v>
      </c>
      <c r="N117" s="40" t="s">
        <v>281</v>
      </c>
      <c r="O117" s="40" t="s">
        <v>269</v>
      </c>
      <c r="P117" s="40" t="s">
        <v>282</v>
      </c>
      <c r="Q117" s="40" t="s">
        <v>1166</v>
      </c>
      <c r="R117" s="52">
        <v>45629</v>
      </c>
      <c r="S117" s="62">
        <v>70</v>
      </c>
      <c r="T117" s="52">
        <v>45716</v>
      </c>
    </row>
    <row r="118" spans="1:20" ht="232">
      <c r="A118" s="55" t="s">
        <v>866</v>
      </c>
      <c r="B118" s="40" t="s">
        <v>867</v>
      </c>
      <c r="C118" s="40" t="s">
        <v>868</v>
      </c>
      <c r="D118" s="54" t="str">
        <f>_xlfn.XLOOKUP(A118,'[1]CP List'!$B$3:$B$500,'[1]CP List'!$H$3:$H$500,,,)</f>
        <v>https://recportal.co.uk/group/guest/-/implementation-of-market-wide-half-hourly-settlement-mhhs-arrangements</v>
      </c>
      <c r="E118" s="60" t="str">
        <f t="shared" si="1"/>
        <v>Link</v>
      </c>
      <c r="F118" s="40" t="s">
        <v>1167</v>
      </c>
      <c r="G118" s="40" t="s">
        <v>1168</v>
      </c>
      <c r="H118" s="40" t="s">
        <v>454</v>
      </c>
      <c r="I118" s="52">
        <v>45539</v>
      </c>
      <c r="J118" s="40" t="s">
        <v>307</v>
      </c>
      <c r="K118" s="40" t="s">
        <v>266</v>
      </c>
      <c r="L118" s="40" t="s">
        <v>477</v>
      </c>
      <c r="M118" s="40">
        <v>258</v>
      </c>
      <c r="N118" s="40" t="s">
        <v>268</v>
      </c>
      <c r="O118" s="40" t="s">
        <v>269</v>
      </c>
      <c r="P118" s="40" t="s">
        <v>270</v>
      </c>
      <c r="Q118" s="40" t="s">
        <v>1169</v>
      </c>
      <c r="R118" s="52">
        <v>45601</v>
      </c>
      <c r="S118" s="62">
        <v>45</v>
      </c>
      <c r="T118" s="52" t="s">
        <v>1049</v>
      </c>
    </row>
    <row r="119" spans="1:20" ht="159.5">
      <c r="A119" s="55" t="s">
        <v>869</v>
      </c>
      <c r="B119" s="40" t="s">
        <v>870</v>
      </c>
      <c r="C119" s="40" t="s">
        <v>871</v>
      </c>
      <c r="D119" s="54" t="str">
        <f>_xlfn.XLOOKUP(A119,'[1]CP List'!$B$3:$B$500,'[1]CP List'!$H$3:$H$500,,,)</f>
        <v>https://recportal.co.uk/group/guest/-/evolution-of-the-crs-performance-charge</v>
      </c>
      <c r="E119" s="60" t="str">
        <f t="shared" si="1"/>
        <v>Link</v>
      </c>
      <c r="F119" s="40" t="s">
        <v>329</v>
      </c>
      <c r="G119" s="40" t="s">
        <v>288</v>
      </c>
      <c r="H119" s="40" t="s">
        <v>343</v>
      </c>
      <c r="I119" s="52">
        <v>45481</v>
      </c>
      <c r="J119" s="40" t="s">
        <v>307</v>
      </c>
      <c r="K119" s="40" t="s">
        <v>266</v>
      </c>
      <c r="L119" s="40" t="s">
        <v>369</v>
      </c>
      <c r="M119" s="40">
        <v>159</v>
      </c>
      <c r="N119" s="40" t="s">
        <v>281</v>
      </c>
      <c r="O119" s="40" t="s">
        <v>521</v>
      </c>
      <c r="P119" s="40" t="s">
        <v>270</v>
      </c>
      <c r="Q119" s="40" t="s">
        <v>515</v>
      </c>
      <c r="R119" s="52">
        <v>45622</v>
      </c>
      <c r="S119" s="62">
        <v>102</v>
      </c>
      <c r="T119" s="52">
        <v>45716</v>
      </c>
    </row>
    <row r="120" spans="1:20" ht="275.5">
      <c r="A120" s="55" t="s">
        <v>872</v>
      </c>
      <c r="B120" s="40" t="s">
        <v>873</v>
      </c>
      <c r="C120" s="40" t="s">
        <v>841</v>
      </c>
      <c r="D120" s="54" t="str">
        <f>_xlfn.XLOOKUP(A120,'[1]CP List'!$B$3:$B$500,'[1]CP List'!$H$3:$H$500,,,)</f>
        <v>https://recportal.co.uk/group/guest/-/housekeeping-change-to-smart-meter-installation-consumer-survey-specification-survey-questions</v>
      </c>
      <c r="E120" s="60" t="str">
        <f t="shared" si="1"/>
        <v>Link</v>
      </c>
      <c r="F120" s="40" t="s">
        <v>353</v>
      </c>
      <c r="G120" s="40" t="s">
        <v>288</v>
      </c>
      <c r="H120" s="40" t="s">
        <v>315</v>
      </c>
      <c r="I120" s="52">
        <v>45544</v>
      </c>
      <c r="J120" s="40" t="s">
        <v>261</v>
      </c>
      <c r="K120" s="40" t="s">
        <v>266</v>
      </c>
      <c r="L120" s="40" t="s">
        <v>296</v>
      </c>
      <c r="M120" s="40">
        <v>65</v>
      </c>
      <c r="N120" s="40" t="s">
        <v>281</v>
      </c>
      <c r="O120" s="40" t="s">
        <v>269</v>
      </c>
      <c r="P120" s="40" t="s">
        <v>270</v>
      </c>
      <c r="Q120" s="40" t="s">
        <v>1170</v>
      </c>
      <c r="R120" s="52">
        <v>45580</v>
      </c>
      <c r="S120" s="62">
        <v>27</v>
      </c>
      <c r="T120" s="52">
        <v>45604</v>
      </c>
    </row>
    <row r="121" spans="1:20" ht="174">
      <c r="A121" s="55" t="s">
        <v>874</v>
      </c>
      <c r="B121" s="40" t="s">
        <v>875</v>
      </c>
      <c r="C121" s="40" t="s">
        <v>876</v>
      </c>
      <c r="D121" s="54" t="str">
        <f>_xlfn.XLOOKUP(A121,'[1]CP List'!$B$3:$B$500,'[1]CP List'!$H$3:$H$500,,,)</f>
        <v>https://recportal.co.uk/group/guest/-/protecting-crimestoppers-and-their-contacts</v>
      </c>
      <c r="E121" s="60" t="str">
        <f t="shared" si="1"/>
        <v>Link</v>
      </c>
      <c r="F121" s="40" t="s">
        <v>1171</v>
      </c>
      <c r="G121" s="40" t="s">
        <v>1172</v>
      </c>
      <c r="H121" s="40" t="s">
        <v>264</v>
      </c>
      <c r="I121" s="52">
        <v>45540</v>
      </c>
      <c r="J121" s="40" t="s">
        <v>307</v>
      </c>
      <c r="K121" s="40" t="s">
        <v>266</v>
      </c>
      <c r="L121" s="40" t="s">
        <v>267</v>
      </c>
      <c r="M121" s="40">
        <v>117</v>
      </c>
      <c r="N121" s="40" t="s">
        <v>281</v>
      </c>
      <c r="O121" s="40" t="s">
        <v>269</v>
      </c>
      <c r="P121" s="40" t="s">
        <v>270</v>
      </c>
      <c r="Q121" s="40" t="s">
        <v>1173</v>
      </c>
      <c r="R121" s="52">
        <v>45839</v>
      </c>
      <c r="S121" s="62">
        <v>212</v>
      </c>
      <c r="T121" s="52">
        <v>45968</v>
      </c>
    </row>
    <row r="122" spans="1:20" ht="217.5">
      <c r="A122" s="55" t="s">
        <v>877</v>
      </c>
      <c r="B122" s="40" t="s">
        <v>878</v>
      </c>
      <c r="C122" s="40" t="s">
        <v>879</v>
      </c>
      <c r="D122" s="54" t="str">
        <f>_xlfn.XLOOKUP(A122,'[1]CP List'!$B$3:$B$500,'[1]CP List'!$H$3:$H$500,,,)</f>
        <v>https://recportal.co.uk/group/guest/-/schedule-30-switch-meter-reading-problems-rejections-and-timings</v>
      </c>
      <c r="E122" s="60" t="str">
        <f t="shared" si="1"/>
        <v>Link</v>
      </c>
      <c r="F122" s="40" t="s">
        <v>376</v>
      </c>
      <c r="G122" s="40" t="s">
        <v>288</v>
      </c>
      <c r="H122" s="40" t="s">
        <v>315</v>
      </c>
      <c r="I122" s="52">
        <v>45560</v>
      </c>
      <c r="J122" s="40" t="s">
        <v>307</v>
      </c>
      <c r="K122" s="40" t="s">
        <v>266</v>
      </c>
      <c r="L122" s="40" t="s">
        <v>267</v>
      </c>
      <c r="M122" s="40">
        <v>126</v>
      </c>
      <c r="N122" s="40" t="s">
        <v>281</v>
      </c>
      <c r="O122" s="40" t="s">
        <v>269</v>
      </c>
      <c r="P122" s="40" t="s">
        <v>282</v>
      </c>
      <c r="Q122" s="40" t="s">
        <v>1142</v>
      </c>
      <c r="R122" s="52">
        <v>45825</v>
      </c>
      <c r="S122" s="62">
        <v>188</v>
      </c>
      <c r="T122" s="52">
        <v>45968</v>
      </c>
    </row>
    <row r="123" spans="1:20" ht="217.5">
      <c r="A123" s="55" t="s">
        <v>880</v>
      </c>
      <c r="B123" s="40" t="s">
        <v>881</v>
      </c>
      <c r="C123" s="40" t="s">
        <v>882</v>
      </c>
      <c r="D123" s="54" t="str">
        <f>_xlfn.XLOOKUP(A123,'[1]CP List'!$B$3:$B$500,'[1]CP List'!$H$3:$H$500,,,)</f>
        <v>https://recportal.co.uk/group/guest/-/amending-contractual-obligations-for-sips-at-non-domestic-premises</v>
      </c>
      <c r="E123" s="60" t="str">
        <f t="shared" si="1"/>
        <v>Link</v>
      </c>
      <c r="F123" s="40" t="s">
        <v>262</v>
      </c>
      <c r="G123" s="40" t="s">
        <v>288</v>
      </c>
      <c r="H123" s="40" t="s">
        <v>315</v>
      </c>
      <c r="I123" s="52">
        <v>45581</v>
      </c>
      <c r="J123" s="40" t="s">
        <v>307</v>
      </c>
      <c r="K123" s="40" t="s">
        <v>266</v>
      </c>
      <c r="L123" s="40" t="s">
        <v>267</v>
      </c>
      <c r="M123" s="40">
        <v>107</v>
      </c>
      <c r="N123" s="40" t="s">
        <v>281</v>
      </c>
      <c r="O123" s="40" t="s">
        <v>344</v>
      </c>
      <c r="P123" s="40" t="s">
        <v>282</v>
      </c>
      <c r="Q123" s="40" t="s">
        <v>1174</v>
      </c>
      <c r="R123" s="52">
        <v>45728</v>
      </c>
      <c r="S123" s="62">
        <v>104</v>
      </c>
      <c r="T123" s="52">
        <v>45748</v>
      </c>
    </row>
    <row r="124" spans="1:20" ht="145">
      <c r="A124" s="55" t="s">
        <v>883</v>
      </c>
      <c r="B124" s="40" t="s">
        <v>884</v>
      </c>
      <c r="C124" s="40" t="s">
        <v>885</v>
      </c>
      <c r="D124" s="54" t="str">
        <f>_xlfn.XLOOKUP(A124,'[1]CP List'!$B$3:$B$500,'[1]CP List'!$H$3:$H$500,,,)</f>
        <v>https://recportal.co.uk/group/guest/-/housekeeping-change-for-r0206</v>
      </c>
      <c r="E124" s="60" t="str">
        <f t="shared" si="1"/>
        <v>Link</v>
      </c>
      <c r="F124" s="40" t="s">
        <v>295</v>
      </c>
      <c r="G124" s="40" t="s">
        <v>288</v>
      </c>
      <c r="H124" s="40" t="s">
        <v>295</v>
      </c>
      <c r="I124" s="52">
        <v>45594</v>
      </c>
      <c r="J124" s="40" t="s">
        <v>261</v>
      </c>
      <c r="K124" s="40" t="s">
        <v>261</v>
      </c>
      <c r="L124" s="40" t="s">
        <v>261</v>
      </c>
      <c r="M124" s="40" t="s">
        <v>261</v>
      </c>
      <c r="N124" s="40" t="s">
        <v>261</v>
      </c>
      <c r="O124" s="40" t="s">
        <v>261</v>
      </c>
      <c r="P124" s="40" t="s">
        <v>261</v>
      </c>
      <c r="Q124" s="40" t="s">
        <v>261</v>
      </c>
      <c r="R124" s="52">
        <v>45601</v>
      </c>
      <c r="S124" s="62">
        <v>6</v>
      </c>
      <c r="T124" s="52">
        <v>45604</v>
      </c>
    </row>
    <row r="125" spans="1:20" ht="130.5">
      <c r="A125" s="55" t="s">
        <v>886</v>
      </c>
      <c r="B125" s="40" t="s">
        <v>887</v>
      </c>
      <c r="C125" s="40" t="s">
        <v>888</v>
      </c>
      <c r="D125" s="54" t="str">
        <f>_xlfn.XLOOKUP(A125,'[1]CP List'!$B$3:$B$500,'[1]CP List'!$H$3:$H$500,,,)</f>
        <v>https://recportal.co.uk/group/guest/-/esme-id-update-rejections</v>
      </c>
      <c r="E125" s="60" t="str">
        <f t="shared" si="1"/>
        <v>Link</v>
      </c>
      <c r="F125" s="40" t="s">
        <v>376</v>
      </c>
      <c r="G125" s="40" t="s">
        <v>288</v>
      </c>
      <c r="H125" s="40" t="s">
        <v>343</v>
      </c>
      <c r="I125" s="52">
        <v>45587</v>
      </c>
      <c r="J125" s="40" t="s">
        <v>330</v>
      </c>
      <c r="K125" s="40" t="s">
        <v>266</v>
      </c>
      <c r="L125" s="40" t="s">
        <v>369</v>
      </c>
      <c r="M125" s="40">
        <v>163</v>
      </c>
      <c r="N125" s="40" t="s">
        <v>281</v>
      </c>
      <c r="O125" s="40" t="s">
        <v>290</v>
      </c>
      <c r="P125" s="40" t="s">
        <v>282</v>
      </c>
      <c r="Q125" s="40" t="s">
        <v>261</v>
      </c>
      <c r="R125" s="52">
        <v>45833</v>
      </c>
      <c r="S125" s="62">
        <v>175</v>
      </c>
      <c r="T125" s="52" t="s">
        <v>1049</v>
      </c>
    </row>
    <row r="126" spans="1:20" ht="174">
      <c r="A126" s="55" t="s">
        <v>889</v>
      </c>
      <c r="B126" s="40" t="s">
        <v>890</v>
      </c>
      <c r="C126" s="40" t="s">
        <v>891</v>
      </c>
      <c r="D126" s="54" t="str">
        <f>_xlfn.XLOOKUP(A126,'[1]CP List'!$B$3:$B$500,'[1]CP List'!$H$3:$H$500,,,)</f>
        <v>https://recportal.co.uk/group/guest/-/reconciliation-of-unallocatable-transactions-review</v>
      </c>
      <c r="E126" s="60" t="str">
        <f t="shared" si="1"/>
        <v>Link</v>
      </c>
      <c r="F126" s="40" t="s">
        <v>262</v>
      </c>
      <c r="G126" s="40" t="s">
        <v>288</v>
      </c>
      <c r="H126" s="40" t="s">
        <v>326</v>
      </c>
      <c r="I126" s="52">
        <v>45601</v>
      </c>
      <c r="J126" s="40" t="s">
        <v>307</v>
      </c>
      <c r="K126" s="40" t="s">
        <v>266</v>
      </c>
      <c r="L126" s="40" t="s">
        <v>267</v>
      </c>
      <c r="M126" s="40">
        <v>133</v>
      </c>
      <c r="N126" s="40" t="s">
        <v>281</v>
      </c>
      <c r="O126" s="40" t="s">
        <v>269</v>
      </c>
      <c r="P126" s="40" t="s">
        <v>270</v>
      </c>
      <c r="Q126" s="40" t="s">
        <v>271</v>
      </c>
      <c r="R126" s="52">
        <v>45902</v>
      </c>
      <c r="S126" s="62">
        <v>214</v>
      </c>
      <c r="T126" s="52">
        <v>45922</v>
      </c>
    </row>
    <row r="127" spans="1:20" ht="159.5">
      <c r="A127" s="55" t="s">
        <v>892</v>
      </c>
      <c r="B127" s="40" t="s">
        <v>893</v>
      </c>
      <c r="C127" s="40" t="s">
        <v>894</v>
      </c>
      <c r="D127" s="54" t="str">
        <f>_xlfn.XLOOKUP(A127,'[1]CP List'!$B$3:$B$500,'[1]CP List'!$H$3:$H$500,,,)</f>
        <v>https://recportal.co.uk/group/guest/-/clarification-on-tdis-portfolio-transfers-on-sale</v>
      </c>
      <c r="E127" s="60" t="str">
        <f t="shared" si="1"/>
        <v>Link</v>
      </c>
      <c r="F127" s="40" t="s">
        <v>329</v>
      </c>
      <c r="G127" s="40" t="s">
        <v>288</v>
      </c>
      <c r="H127" s="40" t="s">
        <v>264</v>
      </c>
      <c r="I127" s="52">
        <v>45611</v>
      </c>
      <c r="J127" s="40" t="s">
        <v>307</v>
      </c>
      <c r="K127" s="40" t="s">
        <v>266</v>
      </c>
      <c r="L127" s="40" t="s">
        <v>267</v>
      </c>
      <c r="M127" s="40">
        <v>117</v>
      </c>
      <c r="N127" s="40" t="s">
        <v>281</v>
      </c>
      <c r="O127" s="40" t="s">
        <v>269</v>
      </c>
      <c r="P127" s="40" t="s">
        <v>270</v>
      </c>
      <c r="Q127" s="40" t="s">
        <v>271</v>
      </c>
      <c r="R127" s="52">
        <v>45783</v>
      </c>
      <c r="S127" s="62">
        <v>121</v>
      </c>
      <c r="T127" s="52">
        <v>45835</v>
      </c>
    </row>
    <row r="128" spans="1:20" ht="130.5">
      <c r="A128" s="55" t="s">
        <v>895</v>
      </c>
      <c r="B128" s="40" t="s">
        <v>896</v>
      </c>
      <c r="C128" s="40" t="s">
        <v>897</v>
      </c>
      <c r="D128" s="54" t="str">
        <f>_xlfn.XLOOKUP(A128,'[1]CP List'!$B$3:$B$500,'[1]CP List'!$H$3:$H$500,,,)</f>
        <v>https://recportal.co.uk/group/guest/-/in-year-crs-budget-amendment</v>
      </c>
      <c r="E128" s="60" t="str">
        <f t="shared" si="1"/>
        <v>Link</v>
      </c>
      <c r="F128" s="40" t="s">
        <v>1052</v>
      </c>
      <c r="G128" s="40" t="s">
        <v>1031</v>
      </c>
      <c r="H128" s="40" t="s">
        <v>295</v>
      </c>
      <c r="I128" s="52">
        <v>45611</v>
      </c>
      <c r="J128" s="40" t="s">
        <v>261</v>
      </c>
      <c r="K128" s="40" t="s">
        <v>266</v>
      </c>
      <c r="L128" s="40" t="s">
        <v>261</v>
      </c>
      <c r="M128" s="40" t="s">
        <v>261</v>
      </c>
      <c r="N128" s="40" t="s">
        <v>281</v>
      </c>
      <c r="O128" s="40" t="s">
        <v>261</v>
      </c>
      <c r="P128" s="40" t="s">
        <v>261</v>
      </c>
      <c r="Q128" s="40" t="s">
        <v>261</v>
      </c>
      <c r="R128" s="52">
        <v>45678</v>
      </c>
      <c r="S128" s="62">
        <v>46</v>
      </c>
      <c r="T128" s="52">
        <v>45678</v>
      </c>
    </row>
    <row r="129" spans="1:20" ht="159.5">
      <c r="A129" s="55" t="s">
        <v>898</v>
      </c>
      <c r="B129" s="40" t="s">
        <v>899</v>
      </c>
      <c r="C129" s="40" t="s">
        <v>900</v>
      </c>
      <c r="D129" s="54" t="str">
        <f>_xlfn.XLOOKUP(A129,'[1]CP List'!$B$3:$B$500,'[1]CP List'!$H$3:$H$500,,,)</f>
        <v>https://recportal.co.uk/group/guest/-/domestic-elective-hh-switching</v>
      </c>
      <c r="E129" s="60" t="str">
        <f t="shared" si="1"/>
        <v>Link</v>
      </c>
      <c r="F129" s="40" t="s">
        <v>313</v>
      </c>
      <c r="G129" s="40" t="s">
        <v>1175</v>
      </c>
      <c r="H129" s="40" t="s">
        <v>315</v>
      </c>
      <c r="I129" s="52">
        <v>45616</v>
      </c>
      <c r="J129" s="40" t="s">
        <v>307</v>
      </c>
      <c r="K129" s="40" t="s">
        <v>266</v>
      </c>
      <c r="L129" s="40" t="s">
        <v>267</v>
      </c>
      <c r="M129" s="40">
        <v>105</v>
      </c>
      <c r="N129" s="40" t="s">
        <v>281</v>
      </c>
      <c r="O129" s="40" t="s">
        <v>269</v>
      </c>
      <c r="P129" s="40" t="s">
        <v>282</v>
      </c>
      <c r="Q129" s="40" t="s">
        <v>271</v>
      </c>
      <c r="R129" s="52">
        <v>45825</v>
      </c>
      <c r="S129" s="62">
        <v>148</v>
      </c>
      <c r="T129" s="52">
        <v>45968</v>
      </c>
    </row>
    <row r="130" spans="1:20" ht="188.5">
      <c r="A130" s="55" t="s">
        <v>901</v>
      </c>
      <c r="B130" s="40" t="s">
        <v>902</v>
      </c>
      <c r="C130" s="40" t="s">
        <v>903</v>
      </c>
      <c r="D130" s="54" t="str">
        <f>_xlfn.XLOOKUP(A130,'[1]CP List'!$B$3:$B$500,'[1]CP List'!$H$3:$H$500,,,)</f>
        <v>https://recportal.co.uk/group/guest/-/non-domestic-change-of-occupier-sdep-screens-r0155-solution</v>
      </c>
      <c r="E130" s="60" t="str">
        <f t="shared" si="1"/>
        <v>Link</v>
      </c>
      <c r="F130" s="40" t="s">
        <v>353</v>
      </c>
      <c r="G130" s="40" t="s">
        <v>288</v>
      </c>
      <c r="H130" s="40" t="s">
        <v>326</v>
      </c>
      <c r="I130" s="52">
        <v>45664</v>
      </c>
      <c r="J130" s="40" t="s">
        <v>265</v>
      </c>
      <c r="K130" s="40" t="s">
        <v>266</v>
      </c>
      <c r="L130" s="40" t="s">
        <v>267</v>
      </c>
      <c r="M130" s="40">
        <v>133</v>
      </c>
      <c r="N130" s="40" t="s">
        <v>281</v>
      </c>
      <c r="O130" s="40" t="s">
        <v>269</v>
      </c>
      <c r="P130" s="40" t="s">
        <v>270</v>
      </c>
      <c r="Q130" s="40" t="s">
        <v>271</v>
      </c>
      <c r="R130" s="52">
        <v>45916</v>
      </c>
      <c r="S130" s="62">
        <v>181</v>
      </c>
      <c r="T130" s="52">
        <v>45968</v>
      </c>
    </row>
    <row r="131" spans="1:20" ht="188.5">
      <c r="A131" s="55" t="s">
        <v>904</v>
      </c>
      <c r="B131" s="40" t="s">
        <v>905</v>
      </c>
      <c r="C131" s="40" t="s">
        <v>906</v>
      </c>
      <c r="D131" s="54" t="str">
        <f>_xlfn.XLOOKUP(A131,'[1]CP List'!$B$3:$B$500,'[1]CP List'!$H$3:$H$500,,,)</f>
        <v>https://recportal.co.uk/group/guest/-/introduction-of-an-energy-theft-unit-etu-under-the-rec</v>
      </c>
      <c r="E131" s="60" t="str">
        <f t="shared" si="1"/>
        <v>Link</v>
      </c>
      <c r="F131" s="40" t="s">
        <v>1176</v>
      </c>
      <c r="G131" s="40" t="s">
        <v>350</v>
      </c>
      <c r="H131" s="40" t="s">
        <v>264</v>
      </c>
      <c r="I131" s="52">
        <v>45667</v>
      </c>
      <c r="J131" s="40" t="s">
        <v>307</v>
      </c>
      <c r="K131" s="40" t="s">
        <v>266</v>
      </c>
      <c r="L131" s="40" t="s">
        <v>267</v>
      </c>
      <c r="M131" s="40">
        <v>148</v>
      </c>
      <c r="N131" s="40" t="s">
        <v>268</v>
      </c>
      <c r="O131" s="40" t="s">
        <v>1137</v>
      </c>
      <c r="P131" s="40" t="s">
        <v>1071</v>
      </c>
      <c r="Q131" s="40" t="s">
        <v>1177</v>
      </c>
      <c r="R131" s="52">
        <v>45783</v>
      </c>
      <c r="S131" s="62">
        <v>83</v>
      </c>
      <c r="T131" s="52">
        <v>45835</v>
      </c>
    </row>
    <row r="132" spans="1:20" ht="246.5">
      <c r="A132" s="55" t="s">
        <v>907</v>
      </c>
      <c r="B132" s="40" t="s">
        <v>908</v>
      </c>
      <c r="C132" s="40" t="s">
        <v>909</v>
      </c>
      <c r="D132" s="54" t="str">
        <f>_xlfn.XLOOKUP(A132,'[1]CP List'!$B$3:$B$500,'[1]CP List'!$H$3:$H$500,,,)</f>
        <v>https://www.recportal.co.uk/en/group/guest/-/introduction-of-an-energy-theft-referral-assessment-service-under-the-rec</v>
      </c>
      <c r="E132" s="60" t="str">
        <f t="shared" si="1"/>
        <v>Link</v>
      </c>
      <c r="F132" s="40" t="s">
        <v>1176</v>
      </c>
      <c r="G132" s="40" t="s">
        <v>350</v>
      </c>
      <c r="H132" s="40" t="s">
        <v>264</v>
      </c>
      <c r="I132" s="52">
        <v>45667</v>
      </c>
      <c r="J132" s="40" t="s">
        <v>307</v>
      </c>
      <c r="K132" s="40" t="s">
        <v>266</v>
      </c>
      <c r="L132" s="40" t="s">
        <v>369</v>
      </c>
      <c r="M132" s="40">
        <v>157</v>
      </c>
      <c r="N132" s="40" t="s">
        <v>268</v>
      </c>
      <c r="O132" s="40" t="s">
        <v>1137</v>
      </c>
      <c r="P132" s="40" t="s">
        <v>1071</v>
      </c>
      <c r="Q132" s="40" t="s">
        <v>1177</v>
      </c>
      <c r="R132" s="52">
        <v>45797</v>
      </c>
      <c r="S132" s="62">
        <v>93</v>
      </c>
      <c r="T132" s="52">
        <v>45835</v>
      </c>
    </row>
    <row r="133" spans="1:20" ht="159.5">
      <c r="A133" s="55" t="s">
        <v>910</v>
      </c>
      <c r="B133" s="40" t="s">
        <v>911</v>
      </c>
      <c r="C133" s="40" t="s">
        <v>912</v>
      </c>
      <c r="D133" s="54" t="str">
        <f>_xlfn.XLOOKUP(A133,'[1]CP List'!$B$3:$B$500,'[1]CP List'!$H$3:$H$500,,,)</f>
        <v>https://recportal.co.uk/group/guest/-/missing-scenario-variants-in-d0179-alternate-solution</v>
      </c>
      <c r="E133" s="60" t="str">
        <f t="shared" ref="E133:E151" si="2">HYPERLINK(D133,"Link")</f>
        <v>Link</v>
      </c>
      <c r="F133" s="40" t="s">
        <v>315</v>
      </c>
      <c r="G133" s="40" t="s">
        <v>288</v>
      </c>
      <c r="H133" s="40" t="s">
        <v>315</v>
      </c>
      <c r="I133" s="52">
        <v>45778</v>
      </c>
      <c r="J133" s="40" t="s">
        <v>307</v>
      </c>
      <c r="K133" s="40" t="s">
        <v>266</v>
      </c>
      <c r="L133" s="40" t="s">
        <v>267</v>
      </c>
      <c r="M133" s="40">
        <v>120</v>
      </c>
      <c r="N133" s="40" t="s">
        <v>281</v>
      </c>
      <c r="O133" s="40" t="s">
        <v>269</v>
      </c>
      <c r="P133" s="40" t="s">
        <v>282</v>
      </c>
      <c r="Q133" s="40" t="s">
        <v>438</v>
      </c>
      <c r="R133" s="52">
        <v>45839</v>
      </c>
      <c r="S133" s="62">
        <v>44</v>
      </c>
      <c r="T133" s="52">
        <v>46080</v>
      </c>
    </row>
    <row r="134" spans="1:20" ht="145">
      <c r="A134" s="55" t="s">
        <v>913</v>
      </c>
      <c r="B134" s="40" t="s">
        <v>914</v>
      </c>
      <c r="C134" s="40" t="s">
        <v>915</v>
      </c>
      <c r="D134" s="54" t="str">
        <f>_xlfn.XLOOKUP(A134,'[1]CP List'!$B$3:$B$500,'[1]CP List'!$H$3:$H$500,,,)</f>
        <v>https://recportal.co.uk/group/guest/-/rec-party-auto-de-accession-proposal</v>
      </c>
      <c r="E134" s="60" t="str">
        <f t="shared" si="2"/>
        <v>Link</v>
      </c>
      <c r="F134" s="40" t="s">
        <v>430</v>
      </c>
      <c r="G134" s="40" t="s">
        <v>350</v>
      </c>
      <c r="H134" s="40" t="s">
        <v>315</v>
      </c>
      <c r="I134" s="52">
        <v>45646</v>
      </c>
      <c r="J134" s="40" t="s">
        <v>307</v>
      </c>
      <c r="K134" s="40" t="s">
        <v>266</v>
      </c>
      <c r="L134" s="40" t="s">
        <v>296</v>
      </c>
      <c r="M134" s="40">
        <v>78</v>
      </c>
      <c r="N134" s="40" t="s">
        <v>281</v>
      </c>
      <c r="O134" s="40" t="s">
        <v>269</v>
      </c>
      <c r="P134" s="40" t="s">
        <v>270</v>
      </c>
      <c r="Q134" s="40" t="s">
        <v>1178</v>
      </c>
      <c r="R134" s="52">
        <v>45811</v>
      </c>
      <c r="S134" s="62">
        <v>116</v>
      </c>
      <c r="T134" s="52">
        <v>45835</v>
      </c>
    </row>
    <row r="135" spans="1:20" ht="203">
      <c r="A135" s="55" t="s">
        <v>916</v>
      </c>
      <c r="B135" s="40" t="s">
        <v>917</v>
      </c>
      <c r="C135" s="40" t="s">
        <v>918</v>
      </c>
      <c r="D135" s="54" t="str">
        <f>_xlfn.XLOOKUP(A135,'[1]CP List'!$B$3:$B$500,'[1]CP List'!$H$3:$H$500,,,)</f>
        <v>https://recportal.co.uk/group/guest/-/performance-assurance-reporting-catalogue-annual-review</v>
      </c>
      <c r="E135" s="60" t="str">
        <f t="shared" si="2"/>
        <v>Link</v>
      </c>
      <c r="F135" s="40" t="s">
        <v>1087</v>
      </c>
      <c r="G135" s="40" t="s">
        <v>288</v>
      </c>
      <c r="H135" s="40" t="s">
        <v>326</v>
      </c>
      <c r="I135" s="52">
        <v>45667</v>
      </c>
      <c r="J135" s="40" t="s">
        <v>395</v>
      </c>
      <c r="K135" s="40" t="s">
        <v>266</v>
      </c>
      <c r="L135" s="40" t="s">
        <v>296</v>
      </c>
      <c r="M135" s="40">
        <v>67</v>
      </c>
      <c r="N135" s="40" t="s">
        <v>281</v>
      </c>
      <c r="O135" s="40" t="s">
        <v>521</v>
      </c>
      <c r="P135" s="40" t="s">
        <v>270</v>
      </c>
      <c r="Q135" s="40" t="s">
        <v>1179</v>
      </c>
      <c r="R135" s="52">
        <v>45804</v>
      </c>
      <c r="S135" s="62">
        <v>98</v>
      </c>
      <c r="T135" s="52">
        <v>45835</v>
      </c>
    </row>
    <row r="136" spans="1:20" ht="116">
      <c r="A136" s="55" t="s">
        <v>919</v>
      </c>
      <c r="B136" s="40" t="s">
        <v>920</v>
      </c>
      <c r="C136" s="40" t="s">
        <v>921</v>
      </c>
      <c r="D136" s="54" t="str">
        <f>_xlfn.XLOOKUP(A136,'[1]CP List'!$B$3:$B$500,'[1]CP List'!$H$3:$H$500,,,)</f>
        <v>https://recportal.co.uk/group/guest/-/housekeeping-feb-2025</v>
      </c>
      <c r="E136" s="60" t="str">
        <f t="shared" si="2"/>
        <v>Link</v>
      </c>
      <c r="F136" s="40" t="s">
        <v>295</v>
      </c>
      <c r="G136" s="40" t="s">
        <v>288</v>
      </c>
      <c r="H136" s="40" t="s">
        <v>295</v>
      </c>
      <c r="I136" s="52">
        <v>45677</v>
      </c>
      <c r="J136" s="40" t="s">
        <v>307</v>
      </c>
      <c r="K136" s="40" t="s">
        <v>266</v>
      </c>
      <c r="L136" s="40" t="s">
        <v>261</v>
      </c>
      <c r="M136" s="40" t="s">
        <v>261</v>
      </c>
      <c r="N136" s="40" t="s">
        <v>281</v>
      </c>
      <c r="O136" s="40" t="s">
        <v>269</v>
      </c>
      <c r="P136" s="40" t="s">
        <v>270</v>
      </c>
      <c r="Q136" s="40" t="s">
        <v>261</v>
      </c>
      <c r="R136" s="52">
        <v>45692</v>
      </c>
      <c r="S136" s="62">
        <v>12</v>
      </c>
      <c r="T136" s="52">
        <v>45716</v>
      </c>
    </row>
    <row r="137" spans="1:20" ht="174">
      <c r="A137" s="55" t="s">
        <v>922</v>
      </c>
      <c r="B137" s="40" t="s">
        <v>923</v>
      </c>
      <c r="C137" s="40" t="s">
        <v>924</v>
      </c>
      <c r="D137" s="54" t="str">
        <f>_xlfn.XLOOKUP(A137,'[1]CP List'!$B$3:$B$500,'[1]CP List'!$H$3:$H$500,,,)</f>
        <v>https://www.recportal.co.uk/en/group/guest/-/mhhs-incremental-changes-for-go-live</v>
      </c>
      <c r="E137" s="60" t="str">
        <f t="shared" si="2"/>
        <v>Link</v>
      </c>
      <c r="F137" s="40" t="s">
        <v>454</v>
      </c>
      <c r="G137" s="40" t="s">
        <v>288</v>
      </c>
      <c r="H137" s="40" t="s">
        <v>454</v>
      </c>
      <c r="I137" s="52">
        <v>45686</v>
      </c>
      <c r="J137" s="40" t="s">
        <v>307</v>
      </c>
      <c r="K137" s="40" t="s">
        <v>266</v>
      </c>
      <c r="L137" s="40" t="s">
        <v>477</v>
      </c>
      <c r="M137" s="40">
        <v>250</v>
      </c>
      <c r="N137" s="40" t="s">
        <v>268</v>
      </c>
      <c r="O137" s="40" t="s">
        <v>269</v>
      </c>
      <c r="P137" s="40" t="s">
        <v>270</v>
      </c>
      <c r="Q137" s="40" t="s">
        <v>1169</v>
      </c>
      <c r="R137" s="52">
        <v>45853</v>
      </c>
      <c r="S137" s="62">
        <v>120</v>
      </c>
      <c r="T137" s="52" t="s">
        <v>1049</v>
      </c>
    </row>
    <row r="138" spans="1:20" ht="145">
      <c r="A138" s="55" t="s">
        <v>925</v>
      </c>
      <c r="B138" s="40" t="s">
        <v>926</v>
      </c>
      <c r="C138" s="40" t="s">
        <v>927</v>
      </c>
      <c r="D138" s="54" t="str">
        <f>_xlfn.XLOOKUP(A138,'[1]CP List'!$B$3:$B$500,'[1]CP List'!$H$3:$H$500,,,)</f>
        <v>https://recportal.co.uk/group/guest/-/missing-scenario-variant-from-r0043</v>
      </c>
      <c r="E138" s="60" t="str">
        <f t="shared" si="2"/>
        <v>Link</v>
      </c>
      <c r="F138" s="40" t="s">
        <v>315</v>
      </c>
      <c r="G138" s="40" t="s">
        <v>288</v>
      </c>
      <c r="H138" s="40" t="s">
        <v>315</v>
      </c>
      <c r="I138" s="52">
        <v>45694</v>
      </c>
      <c r="J138" s="40" t="s">
        <v>395</v>
      </c>
      <c r="K138" s="40" t="s">
        <v>266</v>
      </c>
      <c r="L138" s="40" t="s">
        <v>296</v>
      </c>
      <c r="M138" s="40">
        <v>93</v>
      </c>
      <c r="N138" s="40" t="s">
        <v>281</v>
      </c>
      <c r="O138" s="40" t="s">
        <v>290</v>
      </c>
      <c r="P138" s="40" t="s">
        <v>282</v>
      </c>
      <c r="Q138" s="40" t="s">
        <v>1180</v>
      </c>
      <c r="R138" s="52">
        <v>45833</v>
      </c>
      <c r="S138" s="62">
        <v>100</v>
      </c>
      <c r="T138" s="52">
        <v>46080</v>
      </c>
    </row>
    <row r="139" spans="1:20" ht="275.5">
      <c r="A139" s="55" t="s">
        <v>928</v>
      </c>
      <c r="B139" s="40" t="s">
        <v>929</v>
      </c>
      <c r="C139" s="40" t="s">
        <v>930</v>
      </c>
      <c r="D139" s="54" t="str">
        <f>_xlfn.XLOOKUP(A139,'[1]CP List'!$B$3:$B$500,'[1]CP List'!$H$3:$H$500,,,)</f>
        <v>https://recportal.co.uk/group/guest/-/transfer-of-standard-settlement-configuration-and-time-pattern-regime-data-item-ownership</v>
      </c>
      <c r="E139" s="60" t="str">
        <f t="shared" si="2"/>
        <v>Link</v>
      </c>
      <c r="F139" s="40" t="s">
        <v>418</v>
      </c>
      <c r="G139" s="40" t="s">
        <v>350</v>
      </c>
      <c r="H139" s="40" t="s">
        <v>454</v>
      </c>
      <c r="I139" s="52">
        <v>45684</v>
      </c>
      <c r="J139" s="40" t="s">
        <v>395</v>
      </c>
      <c r="K139" s="40" t="s">
        <v>266</v>
      </c>
      <c r="L139" s="40" t="s">
        <v>267</v>
      </c>
      <c r="M139" s="40">
        <v>150</v>
      </c>
      <c r="N139" s="40" t="s">
        <v>281</v>
      </c>
      <c r="O139" s="40" t="s">
        <v>290</v>
      </c>
      <c r="P139" s="40" t="s">
        <v>282</v>
      </c>
      <c r="Q139" s="40" t="s">
        <v>1181</v>
      </c>
      <c r="R139" s="52">
        <v>45924</v>
      </c>
      <c r="S139" s="62">
        <v>173</v>
      </c>
      <c r="T139" s="52">
        <v>45968</v>
      </c>
    </row>
    <row r="140" spans="1:20" ht="159.5">
      <c r="A140" s="55" t="s">
        <v>931</v>
      </c>
      <c r="B140" s="40" t="s">
        <v>932</v>
      </c>
      <c r="C140" s="40" t="s">
        <v>933</v>
      </c>
      <c r="D140" s="54" t="str">
        <f>_xlfn.XLOOKUP(A140,'[1]CP List'!$B$3:$B$500,'[1]CP List'!$H$3:$H$500,,,)</f>
        <v>https://recportal.co.uk/group/guest/-/c21-to-be-introduced-into-stirg-document</v>
      </c>
      <c r="E140" s="60" t="str">
        <f t="shared" si="2"/>
        <v>Link</v>
      </c>
      <c r="F140" s="40" t="s">
        <v>1182</v>
      </c>
      <c r="G140" s="40" t="s">
        <v>306</v>
      </c>
      <c r="H140" s="40" t="s">
        <v>315</v>
      </c>
      <c r="I140" s="52">
        <v>45698</v>
      </c>
      <c r="J140" s="40" t="s">
        <v>395</v>
      </c>
      <c r="K140" s="40" t="s">
        <v>266</v>
      </c>
      <c r="L140" s="40" t="s">
        <v>267</v>
      </c>
      <c r="M140" s="40">
        <v>115</v>
      </c>
      <c r="N140" s="40" t="s">
        <v>281</v>
      </c>
      <c r="O140" s="40" t="s">
        <v>344</v>
      </c>
      <c r="P140" s="40" t="s">
        <v>282</v>
      </c>
      <c r="Q140" s="40" t="s">
        <v>1183</v>
      </c>
      <c r="R140" s="52">
        <v>45847</v>
      </c>
      <c r="S140" s="62">
        <v>108</v>
      </c>
      <c r="T140" s="52">
        <v>46080</v>
      </c>
    </row>
    <row r="141" spans="1:20" ht="406">
      <c r="A141" s="55" t="s">
        <v>934</v>
      </c>
      <c r="B141" s="40" t="s">
        <v>935</v>
      </c>
      <c r="C141" s="40" t="s">
        <v>936</v>
      </c>
      <c r="D141" s="54" t="str">
        <f>_xlfn.XLOOKUP(A141,'[1]CP List'!$B$3:$B$500,'[1]CP List'!$H$3:$H$500,,,)</f>
        <v>https://recportal.co.uk/group/guest/-/clarification-of-requirements-and-processes-under-the-rec-for-the-termination-of-regulatory-alliances-including-handoff-with-other-code-governance-structures</v>
      </c>
      <c r="E141" s="60" t="str">
        <f t="shared" si="2"/>
        <v>Link</v>
      </c>
      <c r="F141" s="40" t="s">
        <v>1184</v>
      </c>
      <c r="G141" s="40" t="s">
        <v>288</v>
      </c>
      <c r="H141" s="40" t="s">
        <v>315</v>
      </c>
      <c r="I141" s="52">
        <v>45713</v>
      </c>
      <c r="J141" s="40" t="s">
        <v>307</v>
      </c>
      <c r="K141" s="40" t="s">
        <v>266</v>
      </c>
      <c r="L141" s="40" t="s">
        <v>267</v>
      </c>
      <c r="M141" s="40">
        <v>148</v>
      </c>
      <c r="N141" s="40" t="s">
        <v>281</v>
      </c>
      <c r="O141" s="40" t="s">
        <v>269</v>
      </c>
      <c r="P141" s="40" t="s">
        <v>282</v>
      </c>
      <c r="Q141" s="40" t="s">
        <v>1185</v>
      </c>
      <c r="R141" s="52">
        <v>45874</v>
      </c>
      <c r="S141" s="62">
        <v>116</v>
      </c>
      <c r="T141" s="52">
        <v>45968</v>
      </c>
    </row>
    <row r="142" spans="1:20" ht="232">
      <c r="A142" s="55" t="s">
        <v>937</v>
      </c>
      <c r="B142" s="40" t="s">
        <v>938</v>
      </c>
      <c r="C142" s="40" t="s">
        <v>939</v>
      </c>
      <c r="D142" s="54" t="str">
        <f>_xlfn.XLOOKUP(A142,'[1]CP List'!$B$3:$B$500,'[1]CP List'!$H$3:$H$500,,,)</f>
        <v>https://recportal.co.uk/group/guest/-/correction-to-change-management-schedule-regarding-sub-committee-voting</v>
      </c>
      <c r="E142" s="60" t="str">
        <f t="shared" si="2"/>
        <v>Link</v>
      </c>
      <c r="F142" s="40" t="s">
        <v>315</v>
      </c>
      <c r="G142" s="40" t="s">
        <v>288</v>
      </c>
      <c r="H142" s="40" t="s">
        <v>315</v>
      </c>
      <c r="I142" s="52">
        <v>45712</v>
      </c>
      <c r="J142" s="40" t="s">
        <v>307</v>
      </c>
      <c r="K142" s="40" t="s">
        <v>266</v>
      </c>
      <c r="L142" s="40" t="s">
        <v>296</v>
      </c>
      <c r="M142" s="40">
        <v>93</v>
      </c>
      <c r="N142" s="40" t="s">
        <v>281</v>
      </c>
      <c r="O142" s="40" t="s">
        <v>269</v>
      </c>
      <c r="P142" s="40" t="s">
        <v>270</v>
      </c>
      <c r="Q142" s="40" t="s">
        <v>1112</v>
      </c>
      <c r="R142" s="52">
        <v>45811</v>
      </c>
      <c r="S142" s="62">
        <v>72</v>
      </c>
      <c r="T142" s="52">
        <v>45835</v>
      </c>
    </row>
    <row r="143" spans="1:20" ht="145">
      <c r="A143" s="55" t="s">
        <v>940</v>
      </c>
      <c r="B143" s="40" t="s">
        <v>941</v>
      </c>
      <c r="C143" s="40" t="s">
        <v>942</v>
      </c>
      <c r="D143" s="54" t="str">
        <f>_xlfn.XLOOKUP(A143,'[1]CP List'!$B$3:$B$500,'[1]CP List'!$H$3:$H$500,,,)</f>
        <v>https://recportal.co.uk/group/guest/-/update-to-r0060-implementation-date</v>
      </c>
      <c r="E143" s="60" t="str">
        <f t="shared" si="2"/>
        <v>Link</v>
      </c>
      <c r="F143" s="40" t="s">
        <v>454</v>
      </c>
      <c r="G143" s="40" t="s">
        <v>288</v>
      </c>
      <c r="H143" s="40" t="s">
        <v>454</v>
      </c>
      <c r="I143" s="52">
        <v>45741</v>
      </c>
      <c r="J143" s="40" t="s">
        <v>307</v>
      </c>
      <c r="K143" s="40" t="s">
        <v>266</v>
      </c>
      <c r="L143" s="40" t="s">
        <v>296</v>
      </c>
      <c r="M143" s="40">
        <v>93</v>
      </c>
      <c r="N143" s="40" t="s">
        <v>281</v>
      </c>
      <c r="O143" s="40" t="s">
        <v>290</v>
      </c>
      <c r="P143" s="40" t="s">
        <v>282</v>
      </c>
      <c r="Q143" s="40" t="s">
        <v>514</v>
      </c>
      <c r="R143" s="52">
        <v>45805</v>
      </c>
      <c r="S143" s="62">
        <v>47</v>
      </c>
      <c r="T143" s="52">
        <v>45820</v>
      </c>
    </row>
    <row r="144" spans="1:20" ht="159.5">
      <c r="A144" s="55" t="s">
        <v>943</v>
      </c>
      <c r="B144" s="40" t="s">
        <v>944</v>
      </c>
      <c r="C144" s="40" t="s">
        <v>945</v>
      </c>
      <c r="D144" s="54" t="str">
        <f>_xlfn.XLOOKUP(A144,'[1]CP List'!$B$3:$B$500,'[1]CP List'!$H$3:$H$500,,,)</f>
        <v>https://recportal.co.uk/group/guest/-/amendment-to-the-business-case-for-r0044</v>
      </c>
      <c r="E144" s="60" t="str">
        <f t="shared" si="2"/>
        <v>Link</v>
      </c>
      <c r="F144" s="40" t="s">
        <v>295</v>
      </c>
      <c r="G144" s="40" t="s">
        <v>288</v>
      </c>
      <c r="H144" s="40" t="s">
        <v>295</v>
      </c>
      <c r="I144" s="52">
        <v>45742</v>
      </c>
      <c r="J144" s="40" t="s">
        <v>395</v>
      </c>
      <c r="K144" s="40" t="s">
        <v>266</v>
      </c>
      <c r="L144" s="40" t="s">
        <v>296</v>
      </c>
      <c r="M144" s="40">
        <v>90</v>
      </c>
      <c r="N144" s="40" t="s">
        <v>281</v>
      </c>
      <c r="O144" s="40" t="s">
        <v>269</v>
      </c>
      <c r="P144" s="40" t="s">
        <v>282</v>
      </c>
      <c r="Q144" s="40" t="s">
        <v>514</v>
      </c>
      <c r="R144" s="52">
        <v>45888</v>
      </c>
      <c r="S144" s="62">
        <v>105</v>
      </c>
      <c r="T144" s="52">
        <v>45888</v>
      </c>
    </row>
    <row r="145" spans="1:20" ht="174">
      <c r="A145" s="55" t="s">
        <v>946</v>
      </c>
      <c r="B145" s="40" t="s">
        <v>947</v>
      </c>
      <c r="C145" s="40" t="s">
        <v>948</v>
      </c>
      <c r="D145" s="54" t="str">
        <f>_xlfn.XLOOKUP(A145,'[1]CP List'!$B$3:$B$500,'[1]CP List'!$H$3:$H$500,,,)</f>
        <v>https://recportal.co.uk/group/guest/-/non-domestic-change-of-occupier-reporting-r0155-solution-</v>
      </c>
      <c r="E145" s="60" t="str">
        <f t="shared" si="2"/>
        <v>Link</v>
      </c>
      <c r="F145" s="40" t="s">
        <v>326</v>
      </c>
      <c r="G145" s="40" t="s">
        <v>288</v>
      </c>
      <c r="H145" s="40" t="s">
        <v>326</v>
      </c>
      <c r="I145" s="52">
        <v>45736</v>
      </c>
      <c r="J145" s="40" t="s">
        <v>395</v>
      </c>
      <c r="K145" s="40" t="s">
        <v>266</v>
      </c>
      <c r="L145" s="40" t="s">
        <v>267</v>
      </c>
      <c r="M145" s="40">
        <v>118</v>
      </c>
      <c r="N145" s="40" t="s">
        <v>281</v>
      </c>
      <c r="O145" s="40" t="s">
        <v>521</v>
      </c>
      <c r="P145" s="40" t="s">
        <v>270</v>
      </c>
      <c r="Q145" s="40" t="s">
        <v>1186</v>
      </c>
      <c r="R145" s="52">
        <v>45930</v>
      </c>
      <c r="S145" s="62">
        <v>139</v>
      </c>
      <c r="T145" s="52">
        <v>45968</v>
      </c>
    </row>
    <row r="146" spans="1:20" ht="145">
      <c r="A146" s="55" t="s">
        <v>949</v>
      </c>
      <c r="B146" s="40" t="s">
        <v>950</v>
      </c>
      <c r="C146" s="40" t="s">
        <v>951</v>
      </c>
      <c r="D146" s="54" t="str">
        <f>_xlfn.XLOOKUP(A146,'[1]CP List'!$B$3:$B$500,'[1]CP List'!$H$3:$H$500,,,)</f>
        <v>https://recportal.co.uk/group/guest/-/review-the-pab-terms-of-reference</v>
      </c>
      <c r="E146" s="60" t="str">
        <f t="shared" si="2"/>
        <v>Link</v>
      </c>
      <c r="F146" s="40" t="s">
        <v>1187</v>
      </c>
      <c r="G146" s="40" t="s">
        <v>288</v>
      </c>
      <c r="H146" s="40" t="s">
        <v>279</v>
      </c>
      <c r="I146" s="52">
        <v>45784</v>
      </c>
      <c r="J146" s="40" t="s">
        <v>395</v>
      </c>
      <c r="K146" s="40" t="s">
        <v>266</v>
      </c>
      <c r="L146" s="40" t="s">
        <v>296</v>
      </c>
      <c r="M146" s="40">
        <v>75</v>
      </c>
      <c r="N146" s="40" t="s">
        <v>281</v>
      </c>
      <c r="O146" s="40" t="s">
        <v>269</v>
      </c>
      <c r="P146" s="40" t="s">
        <v>270</v>
      </c>
      <c r="Q146" s="40" t="s">
        <v>1188</v>
      </c>
      <c r="R146" s="52">
        <v>45874</v>
      </c>
      <c r="S146" s="62">
        <v>65</v>
      </c>
      <c r="T146" s="52">
        <v>45968</v>
      </c>
    </row>
    <row r="147" spans="1:20" ht="246.5">
      <c r="A147" s="55" t="s">
        <v>952</v>
      </c>
      <c r="B147" s="40" t="s">
        <v>953</v>
      </c>
      <c r="C147" s="40" t="s">
        <v>954</v>
      </c>
      <c r="D147" s="54" t="str">
        <f>_xlfn.XLOOKUP(A147,'[1]CP List'!$B$3:$B$500,'[1]CP List'!$H$3:$H$500,,,)</f>
        <v>https://recportal.co.uk/group/guest/-/mm00023-/d0135-asset-condition-report-clarification-of-intent-on-r0021/r0101</v>
      </c>
      <c r="E147" s="60" t="str">
        <f t="shared" si="2"/>
        <v>Link</v>
      </c>
      <c r="F147" s="40" t="s">
        <v>442</v>
      </c>
      <c r="G147" s="40" t="s">
        <v>288</v>
      </c>
      <c r="H147" s="40" t="s">
        <v>315</v>
      </c>
      <c r="I147" s="52">
        <v>45783</v>
      </c>
      <c r="J147" s="40" t="s">
        <v>395</v>
      </c>
      <c r="K147" s="40" t="s">
        <v>266</v>
      </c>
      <c r="L147" s="40" t="s">
        <v>296</v>
      </c>
      <c r="M147" s="40">
        <v>65</v>
      </c>
      <c r="N147" s="40" t="s">
        <v>281</v>
      </c>
      <c r="O147" s="40" t="s">
        <v>290</v>
      </c>
      <c r="P147" s="40" t="s">
        <v>282</v>
      </c>
      <c r="Q147" s="40" t="s">
        <v>1189</v>
      </c>
      <c r="R147" s="52">
        <v>45924</v>
      </c>
      <c r="S147" s="62">
        <v>102</v>
      </c>
      <c r="T147" s="52">
        <v>46080</v>
      </c>
    </row>
    <row r="148" spans="1:20" ht="174">
      <c r="A148" s="55" t="s">
        <v>955</v>
      </c>
      <c r="B148" s="40" t="s">
        <v>956</v>
      </c>
      <c r="C148" s="40" t="s">
        <v>957</v>
      </c>
      <c r="D148" s="54" t="str">
        <f>_xlfn.XLOOKUP(A148,'[1]CP List'!$B$3:$B$500,'[1]CP List'!$H$3:$H$500,,,)</f>
        <v>https://recportal.co.uk/group/guest/-/change-to-rec-for-data-processing-outside-of-eea</v>
      </c>
      <c r="E148" s="60" t="str">
        <f t="shared" si="2"/>
        <v>Link</v>
      </c>
      <c r="F148" s="40" t="s">
        <v>1190</v>
      </c>
      <c r="G148" s="40" t="s">
        <v>350</v>
      </c>
      <c r="H148" s="40" t="s">
        <v>264</v>
      </c>
      <c r="I148" s="52">
        <v>45778</v>
      </c>
      <c r="J148" s="40" t="s">
        <v>307</v>
      </c>
      <c r="K148" s="40" t="s">
        <v>266</v>
      </c>
      <c r="L148" s="40" t="s">
        <v>267</v>
      </c>
      <c r="M148" s="40">
        <v>108</v>
      </c>
      <c r="N148" s="40" t="s">
        <v>281</v>
      </c>
      <c r="O148" s="40" t="s">
        <v>269</v>
      </c>
      <c r="P148" s="40" t="s">
        <v>270</v>
      </c>
      <c r="Q148" s="40" t="s">
        <v>338</v>
      </c>
      <c r="R148" s="52">
        <v>45874</v>
      </c>
      <c r="S148" s="62">
        <v>69</v>
      </c>
      <c r="T148" s="52">
        <v>45968</v>
      </c>
    </row>
    <row r="149" spans="1:20" ht="130.5">
      <c r="A149" s="55" t="s">
        <v>958</v>
      </c>
      <c r="B149" s="40" t="s">
        <v>959</v>
      </c>
      <c r="C149" s="40" t="s">
        <v>921</v>
      </c>
      <c r="D149" s="54" t="str">
        <f>_xlfn.XLOOKUP(A149,'[1]CP List'!$B$3:$B$500,'[1]CP List'!$H$3:$H$500,,,)</f>
        <v>mailto:https://recportal.co.uk/group/guest/-/housekeeping-june-2025</v>
      </c>
      <c r="E149" s="60" t="str">
        <f t="shared" si="2"/>
        <v>Link</v>
      </c>
      <c r="F149" s="40" t="s">
        <v>295</v>
      </c>
      <c r="G149" s="40" t="s">
        <v>288</v>
      </c>
      <c r="H149" s="40" t="s">
        <v>295</v>
      </c>
      <c r="I149" s="52">
        <v>45797</v>
      </c>
      <c r="J149" s="40" t="s">
        <v>307</v>
      </c>
      <c r="K149" s="40" t="s">
        <v>266</v>
      </c>
      <c r="L149" s="40" t="s">
        <v>296</v>
      </c>
      <c r="M149" s="40">
        <v>65</v>
      </c>
      <c r="N149" s="40" t="s">
        <v>281</v>
      </c>
      <c r="O149" s="40" t="s">
        <v>269</v>
      </c>
      <c r="P149" s="40" t="s">
        <v>270</v>
      </c>
      <c r="Q149" s="40" t="s">
        <v>514</v>
      </c>
      <c r="R149" s="52">
        <v>45811</v>
      </c>
      <c r="S149" s="62">
        <v>11</v>
      </c>
      <c r="T149" s="52">
        <v>45835</v>
      </c>
    </row>
    <row r="150" spans="1:20" ht="145">
      <c r="A150" s="55" t="s">
        <v>960</v>
      </c>
      <c r="B150" s="40" t="s">
        <v>961</v>
      </c>
      <c r="C150" s="40" t="s">
        <v>962</v>
      </c>
      <c r="D150" s="54" t="str">
        <f>_xlfn.XLOOKUP(A150,'[1]CP List'!$B$3:$B$500,'[1]CP List'!$H$3:$H$500,,,)</f>
        <v>https://recportal.co.uk/group/guest/-/update-to-r0173-implementation-date</v>
      </c>
      <c r="E150" s="60" t="str">
        <f t="shared" si="2"/>
        <v>Link</v>
      </c>
      <c r="F150" s="40" t="s">
        <v>264</v>
      </c>
      <c r="G150" s="40" t="s">
        <v>288</v>
      </c>
      <c r="H150" s="40" t="s">
        <v>264</v>
      </c>
      <c r="I150" s="52">
        <v>45810</v>
      </c>
      <c r="J150" s="40" t="s">
        <v>307</v>
      </c>
      <c r="K150" s="40" t="s">
        <v>266</v>
      </c>
      <c r="L150" s="40" t="s">
        <v>296</v>
      </c>
      <c r="M150" s="40">
        <v>93</v>
      </c>
      <c r="N150" s="40" t="s">
        <v>281</v>
      </c>
      <c r="O150" s="40" t="s">
        <v>269</v>
      </c>
      <c r="P150" s="40" t="s">
        <v>270</v>
      </c>
      <c r="Q150" s="40" t="s">
        <v>271</v>
      </c>
      <c r="R150" s="52">
        <v>45853</v>
      </c>
      <c r="S150" s="62">
        <v>32</v>
      </c>
      <c r="T150" s="52">
        <v>45922</v>
      </c>
    </row>
    <row r="151" spans="1:20" ht="174">
      <c r="A151" s="55" t="s">
        <v>963</v>
      </c>
      <c r="B151" s="40" t="s">
        <v>964</v>
      </c>
      <c r="C151" s="40" t="s">
        <v>965</v>
      </c>
      <c r="D151" s="54" t="str">
        <f>_xlfn.XLOOKUP(A151,'[1]CP List'!$B$3:$B$500,'[1]CP List'!$H$3:$H$500,,,)</f>
        <v>https://recportal.co.uk/group/guest/-/sharing-confirmed-energy-theft-data-with-the-bsc</v>
      </c>
      <c r="E151" s="60" t="str">
        <f t="shared" si="2"/>
        <v>Link</v>
      </c>
      <c r="F151" s="40" t="s">
        <v>1191</v>
      </c>
      <c r="G151" s="40" t="s">
        <v>1009</v>
      </c>
      <c r="H151" s="40" t="s">
        <v>326</v>
      </c>
      <c r="I151" s="52">
        <v>45841</v>
      </c>
      <c r="J151" s="40" t="s">
        <v>307</v>
      </c>
      <c r="K151" s="40" t="s">
        <v>266</v>
      </c>
      <c r="L151" s="40" t="s">
        <v>267</v>
      </c>
      <c r="M151" s="40">
        <v>139</v>
      </c>
      <c r="N151" s="40" t="s">
        <v>281</v>
      </c>
      <c r="O151" s="40" t="s">
        <v>269</v>
      </c>
      <c r="P151" s="40" t="s">
        <v>282</v>
      </c>
      <c r="Q151" s="40" t="s">
        <v>271</v>
      </c>
      <c r="R151" s="52">
        <v>45916</v>
      </c>
      <c r="S151" s="62">
        <v>54</v>
      </c>
      <c r="T151" s="52">
        <v>45968</v>
      </c>
    </row>
    <row r="152" spans="1:20" ht="130.5">
      <c r="A152" s="55" t="s">
        <v>966</v>
      </c>
      <c r="B152" s="40" t="s">
        <v>967</v>
      </c>
      <c r="C152" s="40" t="s">
        <v>968</v>
      </c>
      <c r="D152" s="54" t="str">
        <f>_xlfn.XLOOKUP(A152,'[1]CP List'!$B$3:$B$500,'[1]CP List'!$H$3:$H$500,,,)</f>
        <v>https://recportal.co.uk/group/guest/-/data-specification-housekeeping</v>
      </c>
      <c r="E152" s="60" t="str">
        <f t="shared" ref="E152:E163" si="3">HYPERLINK(D152,"Link")</f>
        <v>Link</v>
      </c>
      <c r="F152" s="40" t="s">
        <v>442</v>
      </c>
      <c r="G152" s="40" t="s">
        <v>288</v>
      </c>
      <c r="H152" s="40" t="s">
        <v>295</v>
      </c>
      <c r="I152" s="52">
        <v>45842</v>
      </c>
      <c r="J152" s="40" t="s">
        <v>307</v>
      </c>
      <c r="K152" s="40" t="s">
        <v>266</v>
      </c>
      <c r="L152" s="40" t="s">
        <v>296</v>
      </c>
      <c r="M152" s="40">
        <v>65</v>
      </c>
      <c r="N152" s="40" t="s">
        <v>281</v>
      </c>
      <c r="O152" s="40" t="s">
        <v>269</v>
      </c>
      <c r="P152" s="40" t="s">
        <v>270</v>
      </c>
      <c r="Q152" s="40" t="s">
        <v>514</v>
      </c>
      <c r="R152" s="52">
        <v>45853</v>
      </c>
      <c r="S152" s="62">
        <v>8</v>
      </c>
      <c r="T152" s="52">
        <v>45922</v>
      </c>
    </row>
    <row r="153" spans="1:20" ht="159.5">
      <c r="A153" s="55" t="s">
        <v>969</v>
      </c>
      <c r="B153" s="40" t="s">
        <v>970</v>
      </c>
      <c r="C153" s="40" t="s">
        <v>971</v>
      </c>
      <c r="D153" s="54" t="str">
        <f>_xlfn.XLOOKUP(A153,'[1]CP List'!$B$3:$B$500,'[1]CP List'!$H$3:$H$500,,,)</f>
        <v>https://recportal.co.uk/group/guest/-/review-of-schedule-5-change-management</v>
      </c>
      <c r="E153" s="60" t="str">
        <f t="shared" si="3"/>
        <v>Link</v>
      </c>
      <c r="F153" s="40" t="s">
        <v>326</v>
      </c>
      <c r="G153" s="40" t="s">
        <v>288</v>
      </c>
      <c r="H153" s="40" t="s">
        <v>326</v>
      </c>
      <c r="I153" s="52">
        <v>45861</v>
      </c>
      <c r="J153" s="40" t="s">
        <v>307</v>
      </c>
      <c r="K153" s="40" t="s">
        <v>266</v>
      </c>
      <c r="L153" s="40" t="s">
        <v>296</v>
      </c>
      <c r="M153" s="40">
        <v>86</v>
      </c>
      <c r="N153" s="40" t="s">
        <v>281</v>
      </c>
      <c r="O153" s="40" t="s">
        <v>269</v>
      </c>
      <c r="P153" s="40" t="s">
        <v>270</v>
      </c>
      <c r="Q153" s="40" t="s">
        <v>338</v>
      </c>
      <c r="R153" s="52">
        <v>45937</v>
      </c>
      <c r="S153" s="62">
        <v>55</v>
      </c>
      <c r="T153" s="52">
        <v>45968</v>
      </c>
    </row>
    <row r="154" spans="1:20" ht="174">
      <c r="A154" s="55" t="s">
        <v>972</v>
      </c>
      <c r="B154" s="40" t="s">
        <v>973</v>
      </c>
      <c r="C154" s="40" t="s">
        <v>974</v>
      </c>
      <c r="D154" s="54" t="str">
        <f>_xlfn.XLOOKUP(A154,'[1]CP List'!$B$3:$B$500,'[1]CP List'!$H$3:$H$500,,,)</f>
        <v>https://recportal.co.uk/group/guest/-/clarification-of-sip-qualification-requirements</v>
      </c>
      <c r="E154" s="60" t="str">
        <f t="shared" si="3"/>
        <v>Link</v>
      </c>
      <c r="F154" s="40" t="s">
        <v>1192</v>
      </c>
      <c r="G154" s="40" t="s">
        <v>288</v>
      </c>
      <c r="H154" s="40" t="s">
        <v>315</v>
      </c>
      <c r="I154" s="52">
        <v>45861</v>
      </c>
      <c r="J154" s="40" t="s">
        <v>307</v>
      </c>
      <c r="K154" s="40" t="s">
        <v>266</v>
      </c>
      <c r="L154" s="40" t="s">
        <v>369</v>
      </c>
      <c r="M154" s="40">
        <v>156</v>
      </c>
      <c r="N154" s="40" t="s">
        <v>281</v>
      </c>
      <c r="O154" s="40" t="s">
        <v>344</v>
      </c>
      <c r="P154" s="40" t="s">
        <v>282</v>
      </c>
      <c r="Q154" s="40" t="s">
        <v>1193</v>
      </c>
      <c r="R154" s="52">
        <v>46064</v>
      </c>
      <c r="S154" s="62">
        <v>146</v>
      </c>
      <c r="T154" s="52">
        <v>46080</v>
      </c>
    </row>
    <row r="155" spans="1:20" ht="188.5">
      <c r="A155" s="55" t="s">
        <v>975</v>
      </c>
      <c r="B155" s="40" t="s">
        <v>976</v>
      </c>
      <c r="C155" s="40" t="s">
        <v>977</v>
      </c>
      <c r="D155" s="54" t="str">
        <f>_xlfn.XLOOKUP(A155,'[1]CP List'!$B$3:$B$500,'[1]CP List'!$H$3:$H$500,,,)</f>
        <v>https://recportal.co.uk/group/guest/-/clarification-of-asp-ami-and-emo-accession-requirements</v>
      </c>
      <c r="E155" s="60" t="str">
        <f t="shared" si="3"/>
        <v>Link</v>
      </c>
      <c r="F155" s="40" t="s">
        <v>1192</v>
      </c>
      <c r="G155" s="40" t="s">
        <v>288</v>
      </c>
      <c r="H155" s="40" t="s">
        <v>289</v>
      </c>
      <c r="I155" s="52">
        <v>45861</v>
      </c>
      <c r="J155" s="40" t="s">
        <v>307</v>
      </c>
      <c r="K155" s="40" t="s">
        <v>266</v>
      </c>
      <c r="L155" s="40" t="s">
        <v>267</v>
      </c>
      <c r="M155" s="40">
        <v>114</v>
      </c>
      <c r="N155" s="40" t="s">
        <v>281</v>
      </c>
      <c r="O155" s="40" t="s">
        <v>344</v>
      </c>
      <c r="P155" s="40" t="s">
        <v>270</v>
      </c>
      <c r="Q155" s="40" t="s">
        <v>1194</v>
      </c>
      <c r="R155" s="52">
        <v>45973</v>
      </c>
      <c r="S155" s="62">
        <v>81</v>
      </c>
      <c r="T155" s="52">
        <v>46080</v>
      </c>
    </row>
    <row r="156" spans="1:20" ht="232">
      <c r="A156" s="55" t="s">
        <v>978</v>
      </c>
      <c r="B156" s="40" t="s">
        <v>979</v>
      </c>
      <c r="C156" s="40" t="s">
        <v>980</v>
      </c>
      <c r="D156" s="54" t="str">
        <f>_xlfn.XLOOKUP(A156,'[1]CP List'!$B$3:$B$500,'[1]CP List'!$H$3:$H$500,,,)</f>
        <v>https://recportal.co.uk/group/guest/-/enabling-transparency-of-the-crs-provider-s-rec-service-level-performance</v>
      </c>
      <c r="E156" s="60" t="str">
        <f t="shared" si="3"/>
        <v>Link</v>
      </c>
      <c r="F156" s="40" t="s">
        <v>1195</v>
      </c>
      <c r="G156" s="40" t="s">
        <v>350</v>
      </c>
      <c r="H156" s="40" t="s">
        <v>404</v>
      </c>
      <c r="I156" s="52">
        <v>45875</v>
      </c>
      <c r="J156" s="40" t="s">
        <v>307</v>
      </c>
      <c r="K156" s="40" t="s">
        <v>266</v>
      </c>
      <c r="L156" s="40" t="s">
        <v>296</v>
      </c>
      <c r="M156" s="40">
        <v>98</v>
      </c>
      <c r="N156" s="40" t="s">
        <v>281</v>
      </c>
      <c r="O156" s="40" t="s">
        <v>521</v>
      </c>
      <c r="P156" s="40" t="s">
        <v>270</v>
      </c>
      <c r="Q156" s="40" t="s">
        <v>515</v>
      </c>
      <c r="R156" s="52">
        <v>46049</v>
      </c>
      <c r="S156" s="62">
        <v>125</v>
      </c>
      <c r="T156" s="52">
        <v>46080</v>
      </c>
    </row>
    <row r="157" spans="1:20" ht="159.5">
      <c r="A157" s="55" t="s">
        <v>981</v>
      </c>
      <c r="B157" s="40" t="s">
        <v>982</v>
      </c>
      <c r="C157" s="40" t="s">
        <v>983</v>
      </c>
      <c r="D157" s="54" t="str">
        <f>_xlfn.XLOOKUP(A157,'[1]CP List'!$B$3:$B$500,'[1]CP List'!$H$3:$H$500,,,)</f>
        <v>https://recportal.co.uk/group/guest/-/data-latency-sla-alignment-for-gas-enquiry-service</v>
      </c>
      <c r="E157" s="60" t="str">
        <f t="shared" si="3"/>
        <v>Link</v>
      </c>
      <c r="F157" s="40" t="s">
        <v>357</v>
      </c>
      <c r="G157" s="40" t="s">
        <v>350</v>
      </c>
      <c r="H157" s="40" t="s">
        <v>289</v>
      </c>
      <c r="I157" s="52">
        <v>45876</v>
      </c>
      <c r="J157" s="40" t="s">
        <v>307</v>
      </c>
      <c r="K157" s="40" t="s">
        <v>266</v>
      </c>
      <c r="L157" s="40" t="s">
        <v>267</v>
      </c>
      <c r="M157" s="40">
        <v>137</v>
      </c>
      <c r="N157" s="40" t="s">
        <v>281</v>
      </c>
      <c r="O157" s="40" t="s">
        <v>290</v>
      </c>
      <c r="P157" s="40" t="s">
        <v>316</v>
      </c>
      <c r="Q157" s="40" t="s">
        <v>473</v>
      </c>
      <c r="R157" s="52">
        <v>45987</v>
      </c>
      <c r="S157" s="62">
        <v>80</v>
      </c>
      <c r="T157" s="52">
        <v>46080</v>
      </c>
    </row>
    <row r="158" spans="1:20" ht="130.5">
      <c r="A158" s="55" t="s">
        <v>984</v>
      </c>
      <c r="B158" s="40" t="s">
        <v>985</v>
      </c>
      <c r="C158" s="40" t="s">
        <v>245</v>
      </c>
      <c r="D158" s="54" t="str">
        <f>_xlfn.XLOOKUP(A158,'[1]CP List'!$B$3:$B$500,'[1]CP List'!$H$3:$H$500,,,)</f>
        <v>https://recportal.co.uk/group/guest/-/housekeeping-november-2025</v>
      </c>
      <c r="E158" s="60" t="str">
        <f t="shared" si="3"/>
        <v>Link</v>
      </c>
      <c r="F158" s="40" t="s">
        <v>315</v>
      </c>
      <c r="G158" s="40" t="s">
        <v>288</v>
      </c>
      <c r="H158" s="40" t="s">
        <v>315</v>
      </c>
      <c r="I158" s="52">
        <v>45904</v>
      </c>
      <c r="J158" s="40" t="s">
        <v>307</v>
      </c>
      <c r="K158" s="40" t="s">
        <v>266</v>
      </c>
      <c r="L158" s="40" t="s">
        <v>296</v>
      </c>
      <c r="M158" s="40">
        <v>65</v>
      </c>
      <c r="N158" s="40" t="s">
        <v>281</v>
      </c>
      <c r="O158" s="40" t="s">
        <v>269</v>
      </c>
      <c r="P158" s="40" t="s">
        <v>270</v>
      </c>
      <c r="Q158" s="40" t="s">
        <v>338</v>
      </c>
      <c r="R158" s="52">
        <v>45951</v>
      </c>
      <c r="S158" s="62">
        <v>34</v>
      </c>
      <c r="T158" s="52">
        <v>45968</v>
      </c>
    </row>
    <row r="159" spans="1:20" ht="159.5">
      <c r="A159" s="55" t="s">
        <v>986</v>
      </c>
      <c r="B159" s="40" t="s">
        <v>987</v>
      </c>
      <c r="C159" s="40" t="s">
        <v>988</v>
      </c>
      <c r="D159" s="54" t="str">
        <f>_xlfn.XLOOKUP(A159,'[1]CP List'!$B$3:$B$500,'[1]CP List'!$H$3:$H$500,,,)</f>
        <v>https://recportal.co.uk/group/guest/-/css-certificate-authority-audit-clarification</v>
      </c>
      <c r="E159" s="60" t="str">
        <f t="shared" si="3"/>
        <v>Link</v>
      </c>
      <c r="F159" s="40" t="s">
        <v>1052</v>
      </c>
      <c r="G159" s="40" t="s">
        <v>1196</v>
      </c>
      <c r="H159" s="40" t="s">
        <v>289</v>
      </c>
      <c r="I159" s="52">
        <v>45897</v>
      </c>
      <c r="J159" s="40" t="s">
        <v>395</v>
      </c>
      <c r="K159" s="40" t="s">
        <v>266</v>
      </c>
      <c r="L159" s="40" t="s">
        <v>267</v>
      </c>
      <c r="M159" s="40">
        <v>139</v>
      </c>
      <c r="N159" s="40" t="s">
        <v>281</v>
      </c>
      <c r="O159" s="40" t="s">
        <v>521</v>
      </c>
      <c r="P159" s="40" t="s">
        <v>270</v>
      </c>
      <c r="Q159" s="40" t="s">
        <v>514</v>
      </c>
      <c r="R159" s="52">
        <v>46007</v>
      </c>
      <c r="S159" s="62">
        <v>79</v>
      </c>
      <c r="T159" s="52">
        <v>46080</v>
      </c>
    </row>
    <row r="160" spans="1:20" ht="172.5">
      <c r="A160" s="55" t="s">
        <v>989</v>
      </c>
      <c r="B160" s="40" t="s">
        <v>990</v>
      </c>
      <c r="C160" s="40" t="s">
        <v>89</v>
      </c>
      <c r="D160" s="54" t="str">
        <f>_xlfn.XLOOKUP(A160,'[1]CP List'!$B$3:$B$500,'[1]CP List'!$H$3:$H$500,,,)</f>
        <v>https://recportal.co.uk/group/guest/-/annual-address-management-plan-updates</v>
      </c>
      <c r="E160" s="60" t="str">
        <f t="shared" si="3"/>
        <v>Link</v>
      </c>
      <c r="F160" s="40" t="s">
        <v>329</v>
      </c>
      <c r="G160" s="40" t="s">
        <v>288</v>
      </c>
      <c r="H160" s="40" t="s">
        <v>289</v>
      </c>
      <c r="I160" s="52">
        <v>45917</v>
      </c>
      <c r="J160" s="40" t="s">
        <v>307</v>
      </c>
      <c r="K160" s="40" t="s">
        <v>266</v>
      </c>
      <c r="L160" s="40" t="s">
        <v>369</v>
      </c>
      <c r="M160" s="40">
        <v>167</v>
      </c>
      <c r="N160" s="40" t="s">
        <v>281</v>
      </c>
      <c r="O160" s="40" t="s">
        <v>269</v>
      </c>
      <c r="P160" s="40" t="s">
        <v>270</v>
      </c>
      <c r="Q160" s="40" t="s">
        <v>1197</v>
      </c>
      <c r="R160" s="52">
        <v>46007</v>
      </c>
      <c r="S160" s="62">
        <v>65</v>
      </c>
      <c r="T160" s="52">
        <v>46080</v>
      </c>
    </row>
    <row r="161" spans="1:20" ht="275.5">
      <c r="A161" s="55" t="s">
        <v>991</v>
      </c>
      <c r="B161" s="40" t="s">
        <v>992</v>
      </c>
      <c r="C161" s="40" t="s">
        <v>993</v>
      </c>
      <c r="D161" s="54" t="str">
        <f>_xlfn.XLOOKUP(A161,'[1]CP List'!$B$3:$B$500,'[1]CP List'!$H$3:$H$500,,,)</f>
        <v>https://recportal.co.uk/group/guest/-/clarification-and-amendments-to-annulment-definition-in-schedule-23-alignment-with-slc-obligations</v>
      </c>
      <c r="E161" s="60" t="str">
        <f t="shared" si="3"/>
        <v>Link</v>
      </c>
      <c r="F161" s="40" t="s">
        <v>372</v>
      </c>
      <c r="G161" s="40" t="s">
        <v>1164</v>
      </c>
      <c r="H161" s="40" t="s">
        <v>289</v>
      </c>
      <c r="I161" s="52">
        <v>45943</v>
      </c>
      <c r="J161" s="40" t="s">
        <v>307</v>
      </c>
      <c r="K161" s="40" t="s">
        <v>266</v>
      </c>
      <c r="L161" s="40" t="s">
        <v>369</v>
      </c>
      <c r="M161" s="40">
        <v>163</v>
      </c>
      <c r="N161" s="40" t="s">
        <v>268</v>
      </c>
      <c r="O161" s="40" t="s">
        <v>269</v>
      </c>
      <c r="P161" s="40" t="s">
        <v>270</v>
      </c>
      <c r="Q161" s="40" t="s">
        <v>271</v>
      </c>
      <c r="R161" s="52">
        <v>46042</v>
      </c>
      <c r="S161" s="62">
        <v>72</v>
      </c>
      <c r="T161" s="52">
        <v>46080</v>
      </c>
    </row>
    <row r="162" spans="1:20" ht="130.5">
      <c r="A162" s="55" t="s">
        <v>994</v>
      </c>
      <c r="B162" s="40" t="s">
        <v>995</v>
      </c>
      <c r="C162" s="40" t="s">
        <v>245</v>
      </c>
      <c r="D162" s="54" t="str">
        <f>_xlfn.XLOOKUP(A162,'[1]CP List'!$B$3:$B$500,'[1]CP List'!$H$3:$H$500,,,)</f>
        <v>https://recportal.co.uk/group/guest/-/housekeeping-february-2026</v>
      </c>
      <c r="E162" s="60" t="str">
        <f t="shared" si="3"/>
        <v>Link</v>
      </c>
      <c r="F162" s="40" t="s">
        <v>315</v>
      </c>
      <c r="G162" s="40" t="s">
        <v>288</v>
      </c>
      <c r="H162" s="40" t="s">
        <v>315</v>
      </c>
      <c r="I162" s="52">
        <v>45986</v>
      </c>
      <c r="J162" s="40" t="s">
        <v>307</v>
      </c>
      <c r="K162" s="40" t="s">
        <v>266</v>
      </c>
      <c r="L162" s="40" t="s">
        <v>296</v>
      </c>
      <c r="M162" s="40">
        <v>65</v>
      </c>
      <c r="N162" s="40" t="s">
        <v>281</v>
      </c>
      <c r="O162" s="40" t="s">
        <v>269</v>
      </c>
      <c r="P162" s="40" t="s">
        <v>270</v>
      </c>
      <c r="Q162" s="40" t="s">
        <v>338</v>
      </c>
      <c r="R162" s="52">
        <v>46007</v>
      </c>
      <c r="S162" s="62">
        <v>16</v>
      </c>
      <c r="T162" s="52">
        <v>46080</v>
      </c>
    </row>
    <row r="163" spans="1:20" ht="217.5">
      <c r="A163" s="55" t="s">
        <v>996</v>
      </c>
      <c r="B163" s="40" t="s">
        <v>997</v>
      </c>
      <c r="C163" s="40" t="s">
        <v>998</v>
      </c>
      <c r="D163" s="54" t="str">
        <f>_xlfn.XLOOKUP(A163,'[1]CP List'!$B$3:$B$500,'[1]CP List'!$H$3:$H$500,,,)</f>
        <v>https://recportal.co.uk/group/guest/-/annual-review-of-the-performance-assurance-report-catalogue-2025-26-</v>
      </c>
      <c r="E163" s="60" t="str">
        <f t="shared" si="3"/>
        <v>Link</v>
      </c>
      <c r="F163" s="40" t="s">
        <v>1198</v>
      </c>
      <c r="G163" s="40" t="s">
        <v>288</v>
      </c>
      <c r="H163" s="40" t="s">
        <v>326</v>
      </c>
      <c r="I163" s="52">
        <v>45989</v>
      </c>
      <c r="J163" s="40" t="s">
        <v>395</v>
      </c>
      <c r="K163" s="40" t="s">
        <v>266</v>
      </c>
      <c r="L163" s="40" t="s">
        <v>296</v>
      </c>
      <c r="M163" s="40">
        <v>67</v>
      </c>
      <c r="N163" s="40" t="s">
        <v>281</v>
      </c>
      <c r="O163" s="40" t="s">
        <v>521</v>
      </c>
      <c r="P163" s="40" t="s">
        <v>270</v>
      </c>
      <c r="Q163" s="40" t="s">
        <v>1160</v>
      </c>
      <c r="R163" s="52">
        <v>46077</v>
      </c>
      <c r="S163" s="62">
        <v>63</v>
      </c>
      <c r="T163" s="52">
        <v>46108</v>
      </c>
    </row>
    <row r="164" spans="1:20" ht="130.5">
      <c r="A164" s="55" t="s">
        <v>999</v>
      </c>
      <c r="B164" s="40" t="s">
        <v>896</v>
      </c>
      <c r="C164" s="40" t="s">
        <v>1000</v>
      </c>
      <c r="D164" s="54" t="str">
        <f>_xlfn.XLOOKUP(A164,'[1]CP List'!$B$3:$B$500,'[1]CP List'!$H$3:$H$500,,,)</f>
        <v>https://recportal.co.uk/group/guest/-/in-year-crs-budget-amendment-1</v>
      </c>
      <c r="E164" s="60" t="str">
        <f t="shared" ref="E164" si="4">HYPERLINK(D164,"Link")</f>
        <v>Link</v>
      </c>
      <c r="F164" s="40" t="s">
        <v>1199</v>
      </c>
      <c r="G164" s="40" t="s">
        <v>1031</v>
      </c>
      <c r="H164" s="40" t="s">
        <v>295</v>
      </c>
      <c r="I164" s="52">
        <v>46057</v>
      </c>
      <c r="J164" s="40" t="s">
        <v>261</v>
      </c>
      <c r="K164" s="40" t="s">
        <v>266</v>
      </c>
      <c r="L164" s="40" t="s">
        <v>261</v>
      </c>
      <c r="M164" s="40" t="s">
        <v>261</v>
      </c>
      <c r="N164" s="40" t="s">
        <v>281</v>
      </c>
      <c r="O164" s="40" t="s">
        <v>269</v>
      </c>
      <c r="P164" s="40" t="s">
        <v>261</v>
      </c>
      <c r="Q164" s="40" t="s">
        <v>261</v>
      </c>
      <c r="R164" s="52">
        <v>46070</v>
      </c>
      <c r="S164" s="62">
        <v>10</v>
      </c>
      <c r="T164" s="52">
        <v>46070</v>
      </c>
    </row>
    <row r="291" spans="1:1">
      <c r="A291" s="49"/>
    </row>
  </sheetData>
  <mergeCells count="1">
    <mergeCell ref="A1:B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3CE7D-8E41-48E8-A529-17C421D3EB55}">
  <sheetPr codeName="Sheet12"/>
  <dimension ref="A1:R291"/>
  <sheetViews>
    <sheetView zoomScale="55" zoomScaleNormal="55" workbookViewId="0">
      <pane xSplit="1" ySplit="3" topLeftCell="B71" activePane="bottomRight" state="frozen"/>
      <selection pane="topRight" activeCell="B1" sqref="B1"/>
      <selection pane="bottomLeft" activeCell="A4" sqref="A4"/>
      <selection pane="bottomRight" activeCell="F1" sqref="F1:R1048576"/>
    </sheetView>
  </sheetViews>
  <sheetFormatPr defaultRowHeight="14.5"/>
  <cols>
    <col min="1" max="1" width="18.54296875" customWidth="1"/>
    <col min="2" max="2" width="21" customWidth="1"/>
    <col min="3" max="3" width="73" customWidth="1"/>
    <col min="4" max="4" width="0" hidden="1" customWidth="1"/>
    <col min="7" max="7" width="10.26953125" customWidth="1"/>
    <col min="9" max="9" width="11.453125" customWidth="1"/>
    <col min="10" max="10" width="14.90625" customWidth="1"/>
    <col min="11" max="11" width="10" customWidth="1"/>
    <col min="12" max="12" width="13.6328125" customWidth="1"/>
    <col min="13" max="13" width="11.6328125" customWidth="1"/>
    <col min="14" max="14" width="10.6328125" customWidth="1"/>
    <col min="15" max="15" width="14.6328125" customWidth="1"/>
    <col min="17" max="17" width="10.90625" customWidth="1"/>
    <col min="18" max="18" width="11.36328125" customWidth="1"/>
  </cols>
  <sheetData>
    <row r="1" spans="1:18" ht="15.5">
      <c r="A1" s="64" t="s">
        <v>41</v>
      </c>
      <c r="B1" s="64"/>
    </row>
    <row r="3" spans="1:18" ht="50" customHeight="1">
      <c r="A3" s="51" t="s">
        <v>5</v>
      </c>
      <c r="B3" s="51" t="s">
        <v>25</v>
      </c>
      <c r="C3" s="51" t="s">
        <v>26</v>
      </c>
      <c r="D3" s="51" t="s">
        <v>27</v>
      </c>
      <c r="E3" s="51" t="s">
        <v>40</v>
      </c>
      <c r="F3" s="51" t="s">
        <v>7</v>
      </c>
      <c r="G3" s="51" t="s">
        <v>8</v>
      </c>
      <c r="H3" s="51" t="s">
        <v>9</v>
      </c>
      <c r="I3" s="51" t="s">
        <v>10</v>
      </c>
      <c r="J3" s="51" t="s">
        <v>11</v>
      </c>
      <c r="K3" s="51" t="s">
        <v>38</v>
      </c>
      <c r="L3" s="51" t="s">
        <v>39</v>
      </c>
      <c r="M3" s="51" t="s">
        <v>12</v>
      </c>
      <c r="N3" s="51" t="s">
        <v>13</v>
      </c>
      <c r="O3" s="51" t="s">
        <v>14</v>
      </c>
      <c r="P3" s="51" t="s">
        <v>15</v>
      </c>
      <c r="Q3" s="51" t="s">
        <v>16</v>
      </c>
      <c r="R3" s="51" t="s">
        <v>34</v>
      </c>
    </row>
    <row r="4" spans="1:18" ht="44.5" customHeight="1">
      <c r="A4" s="40" t="s">
        <v>1200</v>
      </c>
      <c r="B4" s="40" t="s">
        <v>1201</v>
      </c>
      <c r="C4" s="40" t="s">
        <v>1202</v>
      </c>
      <c r="D4" s="54" t="str">
        <f>_xlfn.XLOOKUP(A4,'[1]CP List'!$B$3:$B$500,'[1]CP List'!$H$3:$H$500,,,)</f>
        <v>https://recportal.co.uk/group/guest/-/ecoes-mau-access</v>
      </c>
      <c r="E4" s="60" t="str">
        <f>HYPERLINK(D4,"Link")</f>
        <v>Link</v>
      </c>
      <c r="F4" s="40" t="s">
        <v>1408</v>
      </c>
      <c r="G4" s="40" t="s">
        <v>1032</v>
      </c>
      <c r="H4" s="40" t="s">
        <v>1013</v>
      </c>
      <c r="I4" s="52">
        <v>44441</v>
      </c>
      <c r="J4" s="40" t="s">
        <v>280</v>
      </c>
      <c r="K4" s="40" t="s">
        <v>266</v>
      </c>
      <c r="L4" s="40" t="s">
        <v>1002</v>
      </c>
      <c r="M4" s="40" t="s">
        <v>514</v>
      </c>
      <c r="N4" s="40" t="s">
        <v>281</v>
      </c>
      <c r="O4" s="40" t="s">
        <v>290</v>
      </c>
      <c r="P4" s="40" t="s">
        <v>282</v>
      </c>
      <c r="Q4" s="40" t="s">
        <v>1409</v>
      </c>
      <c r="R4" s="52">
        <v>44582</v>
      </c>
    </row>
    <row r="5" spans="1:18" ht="44.5" customHeight="1">
      <c r="A5" s="40" t="s">
        <v>1203</v>
      </c>
      <c r="B5" s="40" t="s">
        <v>1204</v>
      </c>
      <c r="C5" s="40" t="s">
        <v>1205</v>
      </c>
      <c r="D5" s="54" t="str">
        <f>_xlfn.XLOOKUP(A5,'[1]CP List'!$B$3:$B$500,'[1]CP List'!$H$3:$H$500,,,)</f>
        <v>https://recportal.co.uk/group/guest/-/access-to-ecoes-and-gdcc-api-for-css-interface-providers</v>
      </c>
      <c r="E5" s="60" t="str">
        <f t="shared" ref="E5:E68" si="0">HYPERLINK(D5,"Link")</f>
        <v>Link</v>
      </c>
      <c r="F5" s="40" t="s">
        <v>1410</v>
      </c>
      <c r="G5" s="40" t="s">
        <v>1411</v>
      </c>
      <c r="H5" s="40" t="s">
        <v>476</v>
      </c>
      <c r="I5" s="52">
        <v>44445</v>
      </c>
      <c r="J5" s="40" t="s">
        <v>280</v>
      </c>
      <c r="K5" s="40" t="s">
        <v>266</v>
      </c>
      <c r="L5" s="40" t="s">
        <v>1002</v>
      </c>
      <c r="M5" s="40" t="s">
        <v>514</v>
      </c>
      <c r="N5" s="40" t="s">
        <v>281</v>
      </c>
      <c r="O5" s="40" t="s">
        <v>269</v>
      </c>
      <c r="P5" s="40" t="s">
        <v>514</v>
      </c>
      <c r="Q5" s="40" t="s">
        <v>1017</v>
      </c>
      <c r="R5" s="52">
        <v>44473</v>
      </c>
    </row>
    <row r="6" spans="1:18" ht="44.5" customHeight="1">
      <c r="A6" s="40" t="s">
        <v>1206</v>
      </c>
      <c r="B6" s="40" t="s">
        <v>1207</v>
      </c>
      <c r="C6" s="40" t="s">
        <v>1208</v>
      </c>
      <c r="D6" s="54" t="str">
        <f>_xlfn.XLOOKUP(A6,'[1]CP List'!$B$3:$B$500,'[1]CP List'!$H$3:$H$500,,,)</f>
        <v>https://recportal.co.uk/group/guest/-/new-sdep-process-type</v>
      </c>
      <c r="E6" s="60" t="str">
        <f t="shared" si="0"/>
        <v>Link</v>
      </c>
      <c r="F6" s="40" t="s">
        <v>1412</v>
      </c>
      <c r="G6" s="40" t="s">
        <v>1032</v>
      </c>
      <c r="H6" s="40" t="s">
        <v>319</v>
      </c>
      <c r="I6" s="52">
        <v>44446</v>
      </c>
      <c r="J6" s="40" t="s">
        <v>280</v>
      </c>
      <c r="K6" s="40" t="s">
        <v>266</v>
      </c>
      <c r="L6" s="40" t="s">
        <v>296</v>
      </c>
      <c r="M6" s="40">
        <v>98</v>
      </c>
      <c r="N6" s="40" t="s">
        <v>281</v>
      </c>
      <c r="O6" s="40" t="s">
        <v>269</v>
      </c>
      <c r="P6" s="40" t="s">
        <v>282</v>
      </c>
      <c r="Q6" s="40" t="s">
        <v>1413</v>
      </c>
      <c r="R6" s="52">
        <v>45477</v>
      </c>
    </row>
    <row r="7" spans="1:18" ht="44.5" customHeight="1">
      <c r="A7" s="40" t="s">
        <v>1209</v>
      </c>
      <c r="B7" s="40" t="s">
        <v>1210</v>
      </c>
      <c r="C7" s="40" t="s">
        <v>1211</v>
      </c>
      <c r="D7" s="54" t="str">
        <f>_xlfn.XLOOKUP(A7,'[1]CP List'!$B$3:$B$500,'[1]CP List'!$H$3:$H$500,,,)</f>
        <v>https://recportal.co.uk/group/guest/-/changes-to-message-ownership-in-sdep</v>
      </c>
      <c r="E7" s="60" t="str">
        <f t="shared" si="0"/>
        <v>Link</v>
      </c>
      <c r="F7" s="40" t="s">
        <v>1414</v>
      </c>
      <c r="G7" s="40" t="s">
        <v>263</v>
      </c>
      <c r="H7" s="40" t="s">
        <v>1013</v>
      </c>
      <c r="I7" s="52">
        <v>44447</v>
      </c>
      <c r="J7" s="40" t="s">
        <v>280</v>
      </c>
      <c r="K7" s="40" t="s">
        <v>266</v>
      </c>
      <c r="L7" s="40" t="s">
        <v>1002</v>
      </c>
      <c r="M7" s="40" t="s">
        <v>514</v>
      </c>
      <c r="N7" s="40" t="s">
        <v>281</v>
      </c>
      <c r="O7" s="40" t="s">
        <v>290</v>
      </c>
      <c r="P7" s="40" t="s">
        <v>514</v>
      </c>
      <c r="Q7" s="40" t="s">
        <v>1017</v>
      </c>
      <c r="R7" s="52">
        <v>44536</v>
      </c>
    </row>
    <row r="8" spans="1:18" ht="44.5" customHeight="1">
      <c r="A8" s="40" t="s">
        <v>1212</v>
      </c>
      <c r="B8" s="40" t="s">
        <v>1213</v>
      </c>
      <c r="C8" s="40" t="s">
        <v>1214</v>
      </c>
      <c r="D8" s="54" t="str">
        <f>_xlfn.XLOOKUP(A8,'[1]CP List'!$B$3:$B$500,'[1]CP List'!$H$3:$H$500,,,)</f>
        <v>https://recportal.co.uk/group/guest/-/health-check-endpoint</v>
      </c>
      <c r="E8" s="60" t="str">
        <f t="shared" si="0"/>
        <v>Link</v>
      </c>
      <c r="F8" s="40" t="s">
        <v>1415</v>
      </c>
      <c r="G8" s="40" t="s">
        <v>1416</v>
      </c>
      <c r="H8" s="40" t="s">
        <v>1013</v>
      </c>
      <c r="I8" s="52">
        <v>44477</v>
      </c>
      <c r="J8" s="40" t="s">
        <v>280</v>
      </c>
      <c r="K8" s="40" t="s">
        <v>266</v>
      </c>
      <c r="L8" s="40" t="s">
        <v>1002</v>
      </c>
      <c r="M8" s="40" t="s">
        <v>514</v>
      </c>
      <c r="N8" s="40" t="s">
        <v>281</v>
      </c>
      <c r="O8" s="40" t="s">
        <v>290</v>
      </c>
      <c r="P8" s="40" t="s">
        <v>282</v>
      </c>
      <c r="Q8" s="40" t="s">
        <v>514</v>
      </c>
      <c r="R8" s="52">
        <v>44575</v>
      </c>
    </row>
    <row r="9" spans="1:18" ht="44.5" customHeight="1">
      <c r="A9" s="40" t="s">
        <v>1215</v>
      </c>
      <c r="B9" s="40" t="s">
        <v>1216</v>
      </c>
      <c r="C9" s="40" t="s">
        <v>1217</v>
      </c>
      <c r="D9" s="54" t="str">
        <f>_xlfn.XLOOKUP(A9,'[1]CP List'!$B$3:$B$500,'[1]CP List'!$H$3:$H$500,,,)</f>
        <v>https://recportal.co.uk/group/guest/-/resolution-of-bilateral-erroneous-transfers</v>
      </c>
      <c r="E9" s="60" t="str">
        <f t="shared" si="0"/>
        <v>Link</v>
      </c>
      <c r="F9" s="40" t="s">
        <v>372</v>
      </c>
      <c r="G9" s="40" t="s">
        <v>334</v>
      </c>
      <c r="H9" s="40" t="s">
        <v>1010</v>
      </c>
      <c r="I9" s="52">
        <v>44517</v>
      </c>
      <c r="J9" s="40" t="s">
        <v>265</v>
      </c>
      <c r="K9" s="40" t="s">
        <v>266</v>
      </c>
      <c r="L9" s="40" t="s">
        <v>296</v>
      </c>
      <c r="M9" s="40">
        <v>61</v>
      </c>
      <c r="N9" s="40" t="s">
        <v>281</v>
      </c>
      <c r="O9" s="40" t="s">
        <v>269</v>
      </c>
      <c r="P9" s="40" t="s">
        <v>1027</v>
      </c>
      <c r="Q9" s="40" t="s">
        <v>1165</v>
      </c>
      <c r="R9" s="52">
        <v>45077</v>
      </c>
    </row>
    <row r="10" spans="1:18" ht="44.5" customHeight="1">
      <c r="A10" s="40" t="s">
        <v>1218</v>
      </c>
      <c r="B10" s="40" t="s">
        <v>1219</v>
      </c>
      <c r="C10" s="40" t="s">
        <v>566</v>
      </c>
      <c r="D10" s="54" t="str">
        <f>_xlfn.XLOOKUP(A10,'[1]CP List'!$B$3:$B$500,'[1]CP List'!$H$3:$H$500,,,)</f>
        <v>https://recportal.co.uk/group/guest/-/eac-information-in-the-ees-api</v>
      </c>
      <c r="E10" s="60" t="str">
        <f t="shared" si="0"/>
        <v>Link</v>
      </c>
      <c r="F10" s="40" t="s">
        <v>1415</v>
      </c>
      <c r="G10" s="40" t="s">
        <v>1416</v>
      </c>
      <c r="H10" s="40" t="s">
        <v>1013</v>
      </c>
      <c r="I10" s="52">
        <v>44540</v>
      </c>
      <c r="J10" s="40" t="s">
        <v>280</v>
      </c>
      <c r="K10" s="40" t="s">
        <v>266</v>
      </c>
      <c r="L10" s="40" t="s">
        <v>1002</v>
      </c>
      <c r="M10" s="40" t="s">
        <v>514</v>
      </c>
      <c r="N10" s="40" t="s">
        <v>281</v>
      </c>
      <c r="O10" s="40" t="s">
        <v>290</v>
      </c>
      <c r="P10" s="40" t="s">
        <v>514</v>
      </c>
      <c r="Q10" s="40" t="s">
        <v>1417</v>
      </c>
      <c r="R10" s="52">
        <v>44802</v>
      </c>
    </row>
    <row r="11" spans="1:18" ht="44.5" customHeight="1">
      <c r="A11" s="40" t="s">
        <v>1220</v>
      </c>
      <c r="B11" s="40" t="s">
        <v>1221</v>
      </c>
      <c r="C11" s="40" t="s">
        <v>1222</v>
      </c>
      <c r="D11" s="54" t="str">
        <f>_xlfn.XLOOKUP(A11,'[1]CP List'!$B$3:$B$500,'[1]CP List'!$H$3:$H$500,,,)</f>
        <v>https://recportal.co.uk/group/guest/-/whole-current-wc-/current-transformer-ct-certificates</v>
      </c>
      <c r="E11" s="60" t="str">
        <f t="shared" si="0"/>
        <v>Link</v>
      </c>
      <c r="F11" s="40" t="s">
        <v>1418</v>
      </c>
      <c r="G11" s="40" t="s">
        <v>288</v>
      </c>
      <c r="H11" s="40" t="s">
        <v>1080</v>
      </c>
      <c r="I11" s="52">
        <v>44567</v>
      </c>
      <c r="J11" s="40" t="s">
        <v>307</v>
      </c>
      <c r="K11" s="40" t="s">
        <v>266</v>
      </c>
      <c r="L11" s="40" t="s">
        <v>267</v>
      </c>
      <c r="M11" s="40">
        <v>103</v>
      </c>
      <c r="N11" s="40" t="s">
        <v>281</v>
      </c>
      <c r="O11" s="40" t="s">
        <v>344</v>
      </c>
      <c r="P11" s="40" t="s">
        <v>282</v>
      </c>
      <c r="Q11" s="40" t="s">
        <v>1019</v>
      </c>
      <c r="R11" s="52">
        <v>45294</v>
      </c>
    </row>
    <row r="12" spans="1:18" ht="44.5" customHeight="1">
      <c r="A12" s="40" t="s">
        <v>1223</v>
      </c>
      <c r="B12" s="40" t="s">
        <v>1224</v>
      </c>
      <c r="C12" s="40" t="s">
        <v>1225</v>
      </c>
      <c r="D12" s="54" t="str">
        <f>_xlfn.XLOOKUP(A12,'[1]CP List'!$B$3:$B$500,'[1]CP List'!$H$3:$H$500,,,)</f>
        <v>https://recportal.co.uk/group/guest/-/minimum-identification-requirements-in-the-meter-operation-code-of-practice.</v>
      </c>
      <c r="E12" s="60" t="str">
        <f t="shared" si="0"/>
        <v>Link</v>
      </c>
      <c r="F12" s="40" t="s">
        <v>1418</v>
      </c>
      <c r="G12" s="40" t="s">
        <v>288</v>
      </c>
      <c r="H12" s="40" t="s">
        <v>1418</v>
      </c>
      <c r="I12" s="52">
        <v>44567</v>
      </c>
      <c r="J12" s="40" t="s">
        <v>307</v>
      </c>
      <c r="K12" s="40" t="s">
        <v>266</v>
      </c>
      <c r="L12" s="40" t="s">
        <v>1002</v>
      </c>
      <c r="M12" s="40" t="s">
        <v>514</v>
      </c>
      <c r="N12" s="40" t="s">
        <v>281</v>
      </c>
      <c r="O12" s="40" t="s">
        <v>344</v>
      </c>
      <c r="P12" s="40" t="s">
        <v>514</v>
      </c>
      <c r="Q12" s="40" t="s">
        <v>514</v>
      </c>
      <c r="R12" s="52">
        <v>44660</v>
      </c>
    </row>
    <row r="13" spans="1:18" ht="44.5" customHeight="1">
      <c r="A13" s="40" t="s">
        <v>1226</v>
      </c>
      <c r="B13" s="40" t="s">
        <v>1227</v>
      </c>
      <c r="C13" s="40" t="s">
        <v>1228</v>
      </c>
      <c r="D13" s="54" t="str">
        <f>_xlfn.XLOOKUP(A13,'[1]CP List'!$B$3:$B$500,'[1]CP List'!$H$3:$H$500,,,)</f>
        <v>https://recportal.co.uk/group/guest/-/mandating-timely-meter-product-data-mpd-updates</v>
      </c>
      <c r="E13" s="60" t="str">
        <f t="shared" si="0"/>
        <v>Link</v>
      </c>
      <c r="F13" s="40" t="s">
        <v>1086</v>
      </c>
      <c r="G13" s="40" t="s">
        <v>288</v>
      </c>
      <c r="H13" s="40" t="s">
        <v>476</v>
      </c>
      <c r="I13" s="52">
        <v>44572</v>
      </c>
      <c r="J13" s="40" t="s">
        <v>395</v>
      </c>
      <c r="K13" s="40" t="s">
        <v>266</v>
      </c>
      <c r="L13" s="40" t="s">
        <v>1002</v>
      </c>
      <c r="M13" s="40" t="s">
        <v>514</v>
      </c>
      <c r="N13" s="40" t="s">
        <v>281</v>
      </c>
      <c r="O13" s="40" t="s">
        <v>269</v>
      </c>
      <c r="P13" s="40" t="s">
        <v>514</v>
      </c>
      <c r="Q13" s="40" t="s">
        <v>514</v>
      </c>
      <c r="R13" s="52">
        <v>44610</v>
      </c>
    </row>
    <row r="14" spans="1:18" ht="44.5" customHeight="1">
      <c r="A14" s="40" t="s">
        <v>1229</v>
      </c>
      <c r="B14" s="40" t="s">
        <v>1230</v>
      </c>
      <c r="C14" s="40" t="s">
        <v>1231</v>
      </c>
      <c r="D14" s="54" t="str">
        <f>_xlfn.XLOOKUP(A14,'[1]CP List'!$B$3:$B$500,'[1]CP List'!$H$3:$H$500,,,)</f>
        <v>https://recportal.co.uk/group/guest/-/css-switch-synchronisation-to-erda-at-securedactive</v>
      </c>
      <c r="E14" s="60" t="str">
        <f t="shared" si="0"/>
        <v>Link</v>
      </c>
      <c r="F14" s="40" t="s">
        <v>1061</v>
      </c>
      <c r="G14" s="40" t="s">
        <v>1062</v>
      </c>
      <c r="H14" s="40" t="s">
        <v>454</v>
      </c>
      <c r="I14" s="52">
        <v>44636</v>
      </c>
      <c r="J14" s="40" t="s">
        <v>265</v>
      </c>
      <c r="K14" s="40" t="s">
        <v>266</v>
      </c>
      <c r="L14" s="40" t="s">
        <v>267</v>
      </c>
      <c r="M14" s="40">
        <v>121</v>
      </c>
      <c r="N14" s="40" t="s">
        <v>281</v>
      </c>
      <c r="O14" s="40" t="s">
        <v>269</v>
      </c>
      <c r="P14" s="40" t="s">
        <v>514</v>
      </c>
      <c r="Q14" s="40" t="s">
        <v>338</v>
      </c>
      <c r="R14" s="52">
        <v>44867</v>
      </c>
    </row>
    <row r="15" spans="1:18" ht="44.5" customHeight="1">
      <c r="A15" s="40" t="s">
        <v>1232</v>
      </c>
      <c r="B15" s="40" t="s">
        <v>1233</v>
      </c>
      <c r="C15" s="40" t="s">
        <v>1234</v>
      </c>
      <c r="D15" s="54" t="str">
        <f>_xlfn.XLOOKUP(A15,'[1]CP List'!$B$3:$B$500,'[1]CP List'!$H$3:$H$500,,,)</f>
        <v>https://recportal.co.uk/group/guest/-/use-of-data-under-the-rec</v>
      </c>
      <c r="E15" s="60" t="str">
        <f t="shared" si="0"/>
        <v>Link</v>
      </c>
      <c r="F15" s="40" t="s">
        <v>1050</v>
      </c>
      <c r="G15" s="40" t="s">
        <v>350</v>
      </c>
      <c r="H15" s="40" t="s">
        <v>1013</v>
      </c>
      <c r="I15" s="52">
        <v>44701</v>
      </c>
      <c r="J15" s="40" t="s">
        <v>307</v>
      </c>
      <c r="K15" s="40" t="s">
        <v>468</v>
      </c>
      <c r="L15" s="40" t="s">
        <v>1002</v>
      </c>
      <c r="M15" s="40" t="s">
        <v>514</v>
      </c>
      <c r="N15" s="40" t="s">
        <v>268</v>
      </c>
      <c r="O15" s="40" t="s">
        <v>269</v>
      </c>
      <c r="P15" s="40" t="s">
        <v>514</v>
      </c>
      <c r="Q15" s="40" t="s">
        <v>1419</v>
      </c>
      <c r="R15" s="52">
        <v>44746</v>
      </c>
    </row>
    <row r="16" spans="1:18" ht="44.5" customHeight="1">
      <c r="A16" s="40" t="s">
        <v>1235</v>
      </c>
      <c r="B16" s="40" t="s">
        <v>1236</v>
      </c>
      <c r="C16" s="40" t="s">
        <v>1237</v>
      </c>
      <c r="D16" s="54" t="str">
        <f>_xlfn.XLOOKUP(A16,'[1]CP List'!$B$3:$B$500,'[1]CP List'!$H$3:$H$500,,,)</f>
        <v>https://recportal.co.uk/group/guest/-/intellectual-property-rights-and-services-data-main-body-changes</v>
      </c>
      <c r="E16" s="60" t="str">
        <f t="shared" si="0"/>
        <v>Link</v>
      </c>
      <c r="F16" s="40" t="s">
        <v>1420</v>
      </c>
      <c r="G16" s="40" t="s">
        <v>1421</v>
      </c>
      <c r="H16" s="40" t="s">
        <v>476</v>
      </c>
      <c r="I16" s="52">
        <v>44698</v>
      </c>
      <c r="J16" s="40" t="s">
        <v>307</v>
      </c>
      <c r="K16" s="40" t="s">
        <v>266</v>
      </c>
      <c r="L16" s="40" t="s">
        <v>296</v>
      </c>
      <c r="M16" s="40">
        <v>88</v>
      </c>
      <c r="N16" s="40" t="s">
        <v>281</v>
      </c>
      <c r="O16" s="40" t="s">
        <v>4</v>
      </c>
      <c r="P16" s="40" t="s">
        <v>514</v>
      </c>
      <c r="Q16" s="40" t="s">
        <v>1017</v>
      </c>
      <c r="R16" s="52">
        <v>44862</v>
      </c>
    </row>
    <row r="17" spans="1:18" ht="44.5" customHeight="1">
      <c r="A17" s="40" t="s">
        <v>1238</v>
      </c>
      <c r="B17" s="40" t="s">
        <v>1239</v>
      </c>
      <c r="C17" s="40" t="s">
        <v>1240</v>
      </c>
      <c r="D17" s="54" t="str">
        <f>_xlfn.XLOOKUP(A17,'[1]CP List'!$B$3:$B$500,'[1]CP List'!$H$3:$H$500,,,)</f>
        <v>https://recportal.co.uk/group/guest/-/intellectual-property-rights-and-services-data-main-body-changes</v>
      </c>
      <c r="E17" s="60" t="str">
        <f t="shared" si="0"/>
        <v>Link</v>
      </c>
      <c r="F17" s="40" t="s">
        <v>1422</v>
      </c>
      <c r="G17" s="40" t="s">
        <v>1423</v>
      </c>
      <c r="H17" s="40" t="s">
        <v>1080</v>
      </c>
      <c r="I17" s="52">
        <v>44705</v>
      </c>
      <c r="J17" s="40" t="s">
        <v>307</v>
      </c>
      <c r="K17" s="40" t="s">
        <v>266</v>
      </c>
      <c r="L17" s="40" t="s">
        <v>296</v>
      </c>
      <c r="M17" s="40">
        <v>70</v>
      </c>
      <c r="N17" s="40" t="s">
        <v>281</v>
      </c>
      <c r="O17" s="40" t="s">
        <v>269</v>
      </c>
      <c r="P17" s="40" t="s">
        <v>514</v>
      </c>
      <c r="Q17" s="40" t="s">
        <v>1424</v>
      </c>
      <c r="R17" s="52">
        <v>45317</v>
      </c>
    </row>
    <row r="18" spans="1:18" ht="44.5" customHeight="1">
      <c r="A18" s="40" t="s">
        <v>1241</v>
      </c>
      <c r="B18" s="40" t="s">
        <v>1242</v>
      </c>
      <c r="C18" s="40" t="s">
        <v>1243</v>
      </c>
      <c r="D18" s="54" t="str">
        <f>_xlfn.XLOOKUP(A18,'[1]CP List'!$B$3:$B$500,'[1]CP List'!$H$3:$H$500,,,)</f>
        <v>https://recportal.co.uk/group/guest/-/24/7-emergency-metering-service</v>
      </c>
      <c r="E18" s="60" t="str">
        <f t="shared" si="0"/>
        <v>Link</v>
      </c>
      <c r="F18" s="40" t="s">
        <v>1420</v>
      </c>
      <c r="G18" s="40" t="s">
        <v>1421</v>
      </c>
      <c r="H18" s="40" t="s">
        <v>295</v>
      </c>
      <c r="I18" s="52">
        <v>44727</v>
      </c>
      <c r="J18" s="40" t="s">
        <v>307</v>
      </c>
      <c r="K18" s="40" t="s">
        <v>266</v>
      </c>
      <c r="L18" s="40" t="s">
        <v>267</v>
      </c>
      <c r="M18" s="40">
        <v>128</v>
      </c>
      <c r="N18" s="40" t="s">
        <v>268</v>
      </c>
      <c r="O18" s="40" t="s">
        <v>269</v>
      </c>
      <c r="P18" s="40" t="s">
        <v>282</v>
      </c>
      <c r="Q18" s="40" t="s">
        <v>1025</v>
      </c>
      <c r="R18" s="52">
        <v>45778</v>
      </c>
    </row>
    <row r="19" spans="1:18" ht="44.5" customHeight="1">
      <c r="A19" s="40" t="s">
        <v>1244</v>
      </c>
      <c r="B19" s="40" t="s">
        <v>1245</v>
      </c>
      <c r="C19" s="40" t="s">
        <v>1246</v>
      </c>
      <c r="D19" s="54" t="str">
        <f>_xlfn.XLOOKUP(A19,'[1]CP List'!$B$3:$B$500,'[1]CP List'!$H$3:$H$500,,,)</f>
        <v>https://recportal.co.uk/group/guest/-/ees/ges-additional-service-request-for-housing-associations-to-be-added-to-the-data-access-matrix</v>
      </c>
      <c r="E19" s="60" t="str">
        <f t="shared" si="0"/>
        <v>Link</v>
      </c>
      <c r="F19" s="40" t="s">
        <v>1425</v>
      </c>
      <c r="G19" s="40" t="s">
        <v>1426</v>
      </c>
      <c r="H19" s="40" t="s">
        <v>295</v>
      </c>
      <c r="I19" s="52">
        <v>44747</v>
      </c>
      <c r="J19" s="40" t="s">
        <v>280</v>
      </c>
      <c r="K19" s="40" t="s">
        <v>266</v>
      </c>
      <c r="L19" s="40" t="s">
        <v>296</v>
      </c>
      <c r="M19" s="40">
        <v>53</v>
      </c>
      <c r="N19" s="40" t="s">
        <v>281</v>
      </c>
      <c r="O19" s="40" t="s">
        <v>261</v>
      </c>
      <c r="P19" s="40" t="s">
        <v>270</v>
      </c>
      <c r="Q19" s="40" t="s">
        <v>1427</v>
      </c>
      <c r="R19" s="52">
        <v>45617</v>
      </c>
    </row>
    <row r="20" spans="1:18" ht="44.5" customHeight="1">
      <c r="A20" s="40" t="s">
        <v>1247</v>
      </c>
      <c r="B20" s="40" t="s">
        <v>1248</v>
      </c>
      <c r="C20" s="40" t="s">
        <v>1249</v>
      </c>
      <c r="D20" s="54" t="str">
        <f>_xlfn.XLOOKUP(A20,'[1]CP List'!$B$3:$B$500,'[1]CP List'!$H$3:$H$500,,,)</f>
        <v>https://recportal.co.uk/group/guest/-/clarification-of-supplier-of-last-resort-obligations-under-the-rec</v>
      </c>
      <c r="E20" s="60" t="str">
        <f t="shared" si="0"/>
        <v>Link</v>
      </c>
      <c r="F20" s="40" t="s">
        <v>1428</v>
      </c>
      <c r="G20" s="40" t="s">
        <v>1012</v>
      </c>
      <c r="H20" s="40" t="s">
        <v>319</v>
      </c>
      <c r="I20" s="52">
        <v>44757</v>
      </c>
      <c r="J20" s="40" t="s">
        <v>395</v>
      </c>
      <c r="K20" s="40" t="s">
        <v>266</v>
      </c>
      <c r="L20" s="40" t="s">
        <v>296</v>
      </c>
      <c r="M20" s="40">
        <v>48</v>
      </c>
      <c r="N20" s="40" t="s">
        <v>281</v>
      </c>
      <c r="O20" s="40" t="s">
        <v>269</v>
      </c>
      <c r="P20" s="40" t="s">
        <v>1027</v>
      </c>
      <c r="Q20" s="40" t="s">
        <v>1429</v>
      </c>
      <c r="R20" s="52">
        <v>45142</v>
      </c>
    </row>
    <row r="21" spans="1:18" ht="44.5" customHeight="1">
      <c r="A21" s="40" t="s">
        <v>1250</v>
      </c>
      <c r="B21" s="40" t="s">
        <v>1251</v>
      </c>
      <c r="C21" s="40" t="s">
        <v>1252</v>
      </c>
      <c r="D21" s="54" t="str">
        <f>_xlfn.XLOOKUP(A21,'[1]CP List'!$B$3:$B$500,'[1]CP List'!$H$3:$H$500,,,)</f>
        <v>https://recportal.co.uk/group/guest/-/rec-services-procurement-clarification</v>
      </c>
      <c r="E21" s="60" t="str">
        <f t="shared" si="0"/>
        <v>Link</v>
      </c>
      <c r="F21" s="40" t="s">
        <v>1057</v>
      </c>
      <c r="G21" s="40" t="s">
        <v>1031</v>
      </c>
      <c r="H21" s="40" t="s">
        <v>1080</v>
      </c>
      <c r="I21" s="52">
        <v>44768</v>
      </c>
      <c r="J21" s="40" t="s">
        <v>307</v>
      </c>
      <c r="K21" s="40" t="s">
        <v>266</v>
      </c>
      <c r="L21" s="40" t="s">
        <v>296</v>
      </c>
      <c r="M21" s="40">
        <v>27</v>
      </c>
      <c r="N21" s="40" t="s">
        <v>281</v>
      </c>
      <c r="O21" s="40" t="s">
        <v>4</v>
      </c>
      <c r="P21" s="40" t="s">
        <v>1027</v>
      </c>
      <c r="Q21" s="40" t="s">
        <v>1430</v>
      </c>
      <c r="R21" s="52">
        <v>45217</v>
      </c>
    </row>
    <row r="22" spans="1:18" ht="44.5" customHeight="1">
      <c r="A22" s="40" t="s">
        <v>1253</v>
      </c>
      <c r="B22" s="40" t="s">
        <v>1254</v>
      </c>
      <c r="C22" s="40" t="s">
        <v>1255</v>
      </c>
      <c r="D22" s="54" t="str">
        <f>_xlfn.XLOOKUP(A22,'[1]CP List'!$B$3:$B$500,'[1]CP List'!$H$3:$H$500,,,)</f>
        <v>https://recportal.co.uk/group/guest/-/resolution-of-invalid-css-data-by-data-owners</v>
      </c>
      <c r="E22" s="60" t="str">
        <f t="shared" si="0"/>
        <v>Link</v>
      </c>
      <c r="F22" s="40" t="s">
        <v>1061</v>
      </c>
      <c r="G22" s="40" t="s">
        <v>1062</v>
      </c>
      <c r="H22" s="40" t="s">
        <v>343</v>
      </c>
      <c r="I22" s="52">
        <v>44784</v>
      </c>
      <c r="J22" s="40" t="s">
        <v>265</v>
      </c>
      <c r="K22" s="40" t="s">
        <v>266</v>
      </c>
      <c r="L22" s="40" t="s">
        <v>267</v>
      </c>
      <c r="M22" s="40">
        <v>118</v>
      </c>
      <c r="N22" s="40" t="s">
        <v>281</v>
      </c>
      <c r="O22" s="40" t="s">
        <v>290</v>
      </c>
      <c r="P22" s="40" t="s">
        <v>1126</v>
      </c>
      <c r="Q22" s="40" t="s">
        <v>1431</v>
      </c>
      <c r="R22" s="52">
        <v>45352</v>
      </c>
    </row>
    <row r="23" spans="1:18" ht="44.5" customHeight="1">
      <c r="A23" s="40" t="s">
        <v>1256</v>
      </c>
      <c r="B23" s="40" t="s">
        <v>1257</v>
      </c>
      <c r="C23" s="40" t="s">
        <v>1258</v>
      </c>
      <c r="D23" s="54" t="str">
        <f>_xlfn.XLOOKUP(A23,'[1]CP List'!$B$3:$B$500,'[1]CP List'!$H$3:$H$500,,,)</f>
        <v>https://recportal.co.uk/group/guest/-/registration-of-smart-export-guarantee-seg-sites</v>
      </c>
      <c r="E23" s="60" t="str">
        <f t="shared" si="0"/>
        <v>Link</v>
      </c>
      <c r="F23" s="40" t="s">
        <v>1018</v>
      </c>
      <c r="G23" s="40" t="s">
        <v>288</v>
      </c>
      <c r="H23" s="40" t="s">
        <v>1018</v>
      </c>
      <c r="I23" s="52">
        <v>44795</v>
      </c>
      <c r="J23" s="40" t="s">
        <v>307</v>
      </c>
      <c r="K23" s="40" t="s">
        <v>266</v>
      </c>
      <c r="L23" s="40" t="s">
        <v>296</v>
      </c>
      <c r="M23" s="40">
        <v>90</v>
      </c>
      <c r="N23" s="40" t="s">
        <v>281</v>
      </c>
      <c r="O23" s="40" t="s">
        <v>4</v>
      </c>
      <c r="P23" s="40" t="s">
        <v>4</v>
      </c>
      <c r="Q23" s="40" t="s">
        <v>4</v>
      </c>
      <c r="R23" s="52">
        <v>45222</v>
      </c>
    </row>
    <row r="24" spans="1:18" ht="44.5" customHeight="1">
      <c r="A24" s="40" t="s">
        <v>1259</v>
      </c>
      <c r="B24" s="40" t="s">
        <v>1260</v>
      </c>
      <c r="C24" s="40" t="s">
        <v>1261</v>
      </c>
      <c r="D24" s="54" t="str">
        <f>_xlfn.XLOOKUP(A24,'[1]CP List'!$B$3:$B$500,'[1]CP List'!$H$3:$H$500,,,)</f>
        <v>https://recportal.co.uk/group/guest/-/enabling-software-product-qualification</v>
      </c>
      <c r="E24" s="60" t="str">
        <f t="shared" si="0"/>
        <v>Link</v>
      </c>
      <c r="F24" s="40" t="s">
        <v>1432</v>
      </c>
      <c r="G24" s="40" t="s">
        <v>1411</v>
      </c>
      <c r="H24" s="40" t="s">
        <v>1080</v>
      </c>
      <c r="I24" s="52">
        <v>44841</v>
      </c>
      <c r="J24" s="40" t="s">
        <v>265</v>
      </c>
      <c r="K24" s="40" t="s">
        <v>266</v>
      </c>
      <c r="L24" s="40" t="s">
        <v>296</v>
      </c>
      <c r="M24" s="40">
        <v>42</v>
      </c>
      <c r="N24" s="40" t="s">
        <v>281</v>
      </c>
      <c r="O24" s="40" t="s">
        <v>4</v>
      </c>
      <c r="P24" s="40" t="s">
        <v>1027</v>
      </c>
      <c r="Q24" s="40" t="s">
        <v>338</v>
      </c>
      <c r="R24" s="52">
        <v>45376</v>
      </c>
    </row>
    <row r="25" spans="1:18" ht="44.5" customHeight="1">
      <c r="A25" s="40" t="s">
        <v>1262</v>
      </c>
      <c r="B25" s="40" t="s">
        <v>1263</v>
      </c>
      <c r="C25" s="40" t="s">
        <v>1264</v>
      </c>
      <c r="D25" s="54" t="str">
        <f>_xlfn.XLOOKUP(A25,'[1]CP List'!$B$3:$B$500,'[1]CP List'!$H$3:$H$500,,,)</f>
        <v>https://recportal.co.uk/group/guest/-/dnos-notifying-suppliers-about-crossed-meters</v>
      </c>
      <c r="E25" s="60" t="str">
        <f t="shared" si="0"/>
        <v>Link</v>
      </c>
      <c r="F25" s="40" t="s">
        <v>1433</v>
      </c>
      <c r="G25" s="40" t="s">
        <v>1434</v>
      </c>
      <c r="H25" s="40" t="s">
        <v>1080</v>
      </c>
      <c r="I25" s="52">
        <v>44841</v>
      </c>
      <c r="J25" s="40" t="s">
        <v>280</v>
      </c>
      <c r="K25" s="40" t="s">
        <v>266</v>
      </c>
      <c r="L25" s="40" t="s">
        <v>296</v>
      </c>
      <c r="M25" s="40">
        <v>83</v>
      </c>
      <c r="N25" s="40" t="s">
        <v>281</v>
      </c>
      <c r="O25" s="40" t="s">
        <v>4</v>
      </c>
      <c r="P25" s="40" t="s">
        <v>282</v>
      </c>
      <c r="Q25" s="40" t="s">
        <v>1435</v>
      </c>
      <c r="R25" s="52">
        <v>45436</v>
      </c>
    </row>
    <row r="26" spans="1:18" ht="44.5" customHeight="1">
      <c r="A26" s="40" t="s">
        <v>1265</v>
      </c>
      <c r="B26" s="40" t="s">
        <v>1266</v>
      </c>
      <c r="C26" s="40" t="s">
        <v>1267</v>
      </c>
      <c r="D26" s="54" t="str">
        <f>_xlfn.XLOOKUP(A26,'[1]CP List'!$B$3:$B$500,'[1]CP List'!$H$3:$H$500,,,)</f>
        <v>https://recportal.co.uk/group/guest/-/resolution-of-field-name-discrepancies-returned-from-the-searchaddress-method-within-the-ees-api-and-updates-to-ees-interface-specification.</v>
      </c>
      <c r="E26" s="60" t="str">
        <f t="shared" si="0"/>
        <v>Link</v>
      </c>
      <c r="F26" s="40" t="s">
        <v>1116</v>
      </c>
      <c r="G26" s="40" t="s">
        <v>288</v>
      </c>
      <c r="H26" s="40" t="s">
        <v>1013</v>
      </c>
      <c r="I26" s="52">
        <v>44847</v>
      </c>
      <c r="J26" s="40" t="s">
        <v>280</v>
      </c>
      <c r="K26" s="40" t="s">
        <v>266</v>
      </c>
      <c r="L26" s="40" t="s">
        <v>296</v>
      </c>
      <c r="M26" s="40">
        <v>43</v>
      </c>
      <c r="N26" s="40" t="s">
        <v>281</v>
      </c>
      <c r="O26" s="40" t="s">
        <v>4</v>
      </c>
      <c r="P26" s="40" t="s">
        <v>514</v>
      </c>
      <c r="Q26" s="40" t="s">
        <v>1017</v>
      </c>
      <c r="R26" s="52">
        <v>44981</v>
      </c>
    </row>
    <row r="27" spans="1:18" ht="44.5" customHeight="1">
      <c r="A27" s="40" t="s">
        <v>1268</v>
      </c>
      <c r="B27" s="40" t="s">
        <v>1269</v>
      </c>
      <c r="C27" s="40" t="s">
        <v>1270</v>
      </c>
      <c r="D27" s="54" t="str">
        <f>_xlfn.XLOOKUP(A27,'[1]CP List'!$B$3:$B$500,'[1]CP List'!$H$3:$H$500,,,)</f>
        <v>https://recportal.co.uk/group/guest/-/addition-of-previous-mem-to-the-ees-api</v>
      </c>
      <c r="E27" s="60" t="str">
        <f t="shared" si="0"/>
        <v>Link</v>
      </c>
      <c r="F27" s="40" t="s">
        <v>1436</v>
      </c>
      <c r="G27" s="40" t="s">
        <v>1012</v>
      </c>
      <c r="H27" s="40" t="s">
        <v>1070</v>
      </c>
      <c r="I27" s="52">
        <v>44869</v>
      </c>
      <c r="J27" s="40" t="s">
        <v>280</v>
      </c>
      <c r="K27" s="40" t="s">
        <v>266</v>
      </c>
      <c r="L27" s="40" t="s">
        <v>296</v>
      </c>
      <c r="M27" s="40">
        <v>74</v>
      </c>
      <c r="N27" s="40" t="s">
        <v>281</v>
      </c>
      <c r="O27" s="40" t="s">
        <v>290</v>
      </c>
      <c r="P27" s="40" t="s">
        <v>282</v>
      </c>
      <c r="Q27" s="40" t="s">
        <v>486</v>
      </c>
      <c r="R27" s="52">
        <v>45426</v>
      </c>
    </row>
    <row r="28" spans="1:18" ht="44.5" customHeight="1">
      <c r="A28" s="40" t="s">
        <v>1271</v>
      </c>
      <c r="B28" s="40" t="s">
        <v>1272</v>
      </c>
      <c r="C28" s="40" t="s">
        <v>1273</v>
      </c>
      <c r="D28" s="54" t="str">
        <f>_xlfn.XLOOKUP(A28,'[1]CP List'!$B$3:$B$500,'[1]CP List'!$H$3:$H$500,,,)</f>
        <v>https://recportal.co.uk/group/guest/-/css-market-message-retry-strategy</v>
      </c>
      <c r="E28" s="60" t="str">
        <f t="shared" si="0"/>
        <v>Link</v>
      </c>
      <c r="F28" s="40" t="s">
        <v>1057</v>
      </c>
      <c r="G28" s="40" t="s">
        <v>1031</v>
      </c>
      <c r="H28" s="40" t="s">
        <v>1080</v>
      </c>
      <c r="I28" s="52">
        <v>44861</v>
      </c>
      <c r="J28" s="40" t="s">
        <v>395</v>
      </c>
      <c r="K28" s="40" t="s">
        <v>266</v>
      </c>
      <c r="L28" s="40" t="s">
        <v>267</v>
      </c>
      <c r="M28" s="40">
        <v>136</v>
      </c>
      <c r="N28" s="40" t="s">
        <v>281</v>
      </c>
      <c r="O28" s="40" t="s">
        <v>4</v>
      </c>
      <c r="P28" s="40" t="s">
        <v>1027</v>
      </c>
      <c r="Q28" s="40" t="s">
        <v>1437</v>
      </c>
      <c r="R28" s="52">
        <v>45245</v>
      </c>
    </row>
    <row r="29" spans="1:18" ht="44.5" customHeight="1">
      <c r="A29" s="40" t="s">
        <v>1274</v>
      </c>
      <c r="B29" s="40" t="s">
        <v>1275</v>
      </c>
      <c r="C29" s="40" t="s">
        <v>1276</v>
      </c>
      <c r="D29" s="54" t="str">
        <f>_xlfn.XLOOKUP(A29,'[1]CP List'!$B$3:$B$500,'[1]CP List'!$H$3:$H$500,,,)</f>
        <v>https://recportal.co.uk/group/guest/-/formalising-the-submission-of-ppmip-unallocated-transaction-report-utr-files</v>
      </c>
      <c r="E29" s="60" t="str">
        <f t="shared" si="0"/>
        <v>Link</v>
      </c>
      <c r="F29" s="40" t="s">
        <v>1086</v>
      </c>
      <c r="G29" s="40" t="s">
        <v>288</v>
      </c>
      <c r="H29" s="40" t="s">
        <v>1080</v>
      </c>
      <c r="I29" s="52">
        <v>44893</v>
      </c>
      <c r="J29" s="40" t="s">
        <v>307</v>
      </c>
      <c r="K29" s="40" t="s">
        <v>266</v>
      </c>
      <c r="L29" s="40" t="s">
        <v>296</v>
      </c>
      <c r="M29" s="40">
        <v>57</v>
      </c>
      <c r="N29" s="40" t="s">
        <v>281</v>
      </c>
      <c r="O29" s="40" t="s">
        <v>269</v>
      </c>
      <c r="P29" s="40" t="s">
        <v>282</v>
      </c>
      <c r="Q29" s="40" t="s">
        <v>1438</v>
      </c>
      <c r="R29" s="52">
        <v>45391</v>
      </c>
    </row>
    <row r="30" spans="1:18" ht="44.5" customHeight="1">
      <c r="A30" s="40" t="s">
        <v>1277</v>
      </c>
      <c r="B30" s="40" t="s">
        <v>1278</v>
      </c>
      <c r="C30" s="40" t="s">
        <v>1279</v>
      </c>
      <c r="D30" s="54" t="str">
        <f>_xlfn.XLOOKUP(A30,'[1]CP List'!$B$3:$B$500,'[1]CP List'!$H$3:$H$500,,,)</f>
        <v>https://recportal.co.uk/group/guest/-/switching-programme-designation-of-the-steady-state-commencement-date</v>
      </c>
      <c r="E30" s="60" t="str">
        <f t="shared" si="0"/>
        <v>Link</v>
      </c>
      <c r="F30" s="40" t="s">
        <v>1098</v>
      </c>
      <c r="G30" s="40" t="s">
        <v>288</v>
      </c>
      <c r="H30" s="40" t="s">
        <v>476</v>
      </c>
      <c r="I30" s="52">
        <v>44911</v>
      </c>
      <c r="J30" s="40" t="s">
        <v>307</v>
      </c>
      <c r="K30" s="40" t="s">
        <v>266</v>
      </c>
      <c r="L30" s="40" t="s">
        <v>296</v>
      </c>
      <c r="M30" s="40">
        <v>32</v>
      </c>
      <c r="N30" s="40" t="s">
        <v>281</v>
      </c>
      <c r="O30" s="40" t="s">
        <v>4</v>
      </c>
      <c r="P30" s="40" t="s">
        <v>514</v>
      </c>
      <c r="Q30" s="40" t="s">
        <v>1017</v>
      </c>
      <c r="R30" s="52">
        <v>45077</v>
      </c>
    </row>
    <row r="31" spans="1:18" ht="44.5" customHeight="1">
      <c r="A31" s="40" t="s">
        <v>1280</v>
      </c>
      <c r="B31" s="40" t="s">
        <v>1281</v>
      </c>
      <c r="C31" s="40" t="s">
        <v>1282</v>
      </c>
      <c r="D31" s="54" t="str">
        <f>_xlfn.XLOOKUP(A31,'[1]CP List'!$B$3:$B$500,'[1]CP List'!$H$3:$H$500,,,)</f>
        <v>https://recportal.co.uk/group/guest/-/edrs-upload-file-in-the-data-specification-and-clarification-of-cancellation-code</v>
      </c>
      <c r="E31" s="60" t="str">
        <f t="shared" si="0"/>
        <v>Link</v>
      </c>
      <c r="F31" s="40" t="s">
        <v>301</v>
      </c>
      <c r="G31" s="40" t="s">
        <v>288</v>
      </c>
      <c r="H31" s="40" t="s">
        <v>1080</v>
      </c>
      <c r="I31" s="52">
        <v>44911</v>
      </c>
      <c r="J31" s="40" t="s">
        <v>280</v>
      </c>
      <c r="K31" s="40" t="s">
        <v>266</v>
      </c>
      <c r="L31" s="40" t="s">
        <v>296</v>
      </c>
      <c r="M31" s="40">
        <v>64</v>
      </c>
      <c r="N31" s="40" t="s">
        <v>281</v>
      </c>
      <c r="O31" s="40" t="s">
        <v>4</v>
      </c>
      <c r="P31" s="40" t="s">
        <v>282</v>
      </c>
      <c r="Q31" s="40" t="s">
        <v>1439</v>
      </c>
      <c r="R31" s="52">
        <v>45236</v>
      </c>
    </row>
    <row r="32" spans="1:18" ht="44.5" customHeight="1">
      <c r="A32" s="40" t="s">
        <v>1283</v>
      </c>
      <c r="B32" s="40" t="s">
        <v>1284</v>
      </c>
      <c r="C32" s="40" t="s">
        <v>1285</v>
      </c>
      <c r="D32" s="54" t="str">
        <f>_xlfn.XLOOKUP(A32,'[1]CP List'!$B$3:$B$500,'[1]CP List'!$H$3:$H$500,,,)</f>
        <v>https://recportal.co.uk/group/guest/-/map-gas-portfolio-dashboard</v>
      </c>
      <c r="E32" s="60" t="str">
        <f t="shared" si="0"/>
        <v>Link</v>
      </c>
      <c r="F32" s="40" t="s">
        <v>1440</v>
      </c>
      <c r="G32" s="40" t="s">
        <v>1441</v>
      </c>
      <c r="H32" s="40" t="s">
        <v>295</v>
      </c>
      <c r="I32" s="52">
        <v>44904</v>
      </c>
      <c r="J32" s="40" t="s">
        <v>280</v>
      </c>
      <c r="K32" s="40" t="s">
        <v>266</v>
      </c>
      <c r="L32" s="40" t="s">
        <v>296</v>
      </c>
      <c r="M32" s="40">
        <v>33</v>
      </c>
      <c r="N32" s="40" t="s">
        <v>281</v>
      </c>
      <c r="O32" s="40" t="s">
        <v>261</v>
      </c>
      <c r="P32" s="40" t="s">
        <v>316</v>
      </c>
      <c r="Q32" s="40" t="s">
        <v>1442</v>
      </c>
      <c r="R32" s="52">
        <v>45674</v>
      </c>
    </row>
    <row r="33" spans="1:18" ht="44.5" customHeight="1">
      <c r="A33" s="40" t="s">
        <v>1286</v>
      </c>
      <c r="B33" s="40" t="s">
        <v>1287</v>
      </c>
      <c r="C33" s="40" t="s">
        <v>1288</v>
      </c>
      <c r="D33" s="54" t="str">
        <f>_xlfn.XLOOKUP(A33,'[1]CP List'!$B$3:$B$500,'[1]CP List'!$H$3:$H$500,,,)</f>
        <v>https://recportal.co.uk/group/guest/-/removal-of-pre-covid-aq-value-from-data-access-matrix</v>
      </c>
      <c r="E33" s="60" t="str">
        <f t="shared" si="0"/>
        <v>Link</v>
      </c>
      <c r="F33" s="40" t="s">
        <v>1077</v>
      </c>
      <c r="G33" s="40" t="s">
        <v>362</v>
      </c>
      <c r="H33" s="40" t="s">
        <v>1080</v>
      </c>
      <c r="I33" s="52">
        <v>44925</v>
      </c>
      <c r="J33" s="40" t="s">
        <v>395</v>
      </c>
      <c r="K33" s="40" t="s">
        <v>266</v>
      </c>
      <c r="L33" s="40" t="s">
        <v>296</v>
      </c>
      <c r="M33" s="40">
        <v>32</v>
      </c>
      <c r="N33" s="40" t="s">
        <v>281</v>
      </c>
      <c r="O33" s="40" t="s">
        <v>4</v>
      </c>
      <c r="P33" s="40" t="s">
        <v>316</v>
      </c>
      <c r="Q33" s="40" t="s">
        <v>1443</v>
      </c>
      <c r="R33" s="52">
        <v>45317</v>
      </c>
    </row>
    <row r="34" spans="1:18" ht="44.5" customHeight="1">
      <c r="A34" s="40" t="s">
        <v>1289</v>
      </c>
      <c r="B34" s="40" t="s">
        <v>1290</v>
      </c>
      <c r="C34" s="40" t="s">
        <v>1291</v>
      </c>
      <c r="D34" s="54" t="str">
        <f>_xlfn.XLOOKUP(A34,'[1]CP List'!$B$3:$B$500,'[1]CP List'!$H$3:$H$500,,,)</f>
        <v>https://recportal.co.uk/group/guest/-/css-end-user-obligations</v>
      </c>
      <c r="E34" s="60" t="str">
        <f t="shared" si="0"/>
        <v>Link</v>
      </c>
      <c r="F34" s="40" t="s">
        <v>287</v>
      </c>
      <c r="G34" s="40" t="s">
        <v>288</v>
      </c>
      <c r="H34" s="40" t="s">
        <v>1080</v>
      </c>
      <c r="I34" s="52">
        <v>44995</v>
      </c>
      <c r="J34" s="40" t="s">
        <v>395</v>
      </c>
      <c r="K34" s="40" t="s">
        <v>266</v>
      </c>
      <c r="L34" s="40" t="s">
        <v>267</v>
      </c>
      <c r="M34" s="40">
        <v>108</v>
      </c>
      <c r="N34" s="40" t="s">
        <v>281</v>
      </c>
      <c r="O34" s="40" t="s">
        <v>269</v>
      </c>
      <c r="P34" s="40" t="s">
        <v>270</v>
      </c>
      <c r="Q34" s="40" t="s">
        <v>297</v>
      </c>
      <c r="R34" s="52">
        <v>45695</v>
      </c>
    </row>
    <row r="35" spans="1:18" ht="44.5" customHeight="1">
      <c r="A35" s="40" t="s">
        <v>1292</v>
      </c>
      <c r="B35" s="40" t="s">
        <v>1293</v>
      </c>
      <c r="C35" s="40" t="s">
        <v>1294</v>
      </c>
      <c r="D35" s="54" t="str">
        <f>_xlfn.XLOOKUP(A35,'[1]CP List'!$B$3:$B$500,'[1]CP List'!$H$3:$H$500,,,)</f>
        <v>https://recportal.co.uk/group/guest/-/clarifying-requirement-for-continuous-billing-following-an-erroneous-wwitch</v>
      </c>
      <c r="E35" s="60" t="str">
        <f t="shared" si="0"/>
        <v>Link</v>
      </c>
      <c r="F35" s="40" t="s">
        <v>500</v>
      </c>
      <c r="G35" s="40" t="s">
        <v>350</v>
      </c>
      <c r="H35" s="40" t="s">
        <v>1080</v>
      </c>
      <c r="I35" s="52">
        <v>45013</v>
      </c>
      <c r="J35" s="40" t="s">
        <v>307</v>
      </c>
      <c r="K35" s="40" t="s">
        <v>266</v>
      </c>
      <c r="L35" s="40" t="s">
        <v>296</v>
      </c>
      <c r="M35" s="40">
        <v>84</v>
      </c>
      <c r="N35" s="40" t="s">
        <v>281</v>
      </c>
      <c r="O35" s="40" t="s">
        <v>4</v>
      </c>
      <c r="P35" s="40" t="s">
        <v>1027</v>
      </c>
      <c r="Q35" s="40" t="s">
        <v>1444</v>
      </c>
      <c r="R35" s="52">
        <v>45217</v>
      </c>
    </row>
    <row r="36" spans="1:18" ht="44.5" customHeight="1">
      <c r="A36" s="40" t="s">
        <v>1295</v>
      </c>
      <c r="B36" s="40" t="s">
        <v>780</v>
      </c>
      <c r="C36" s="40" t="s">
        <v>1296</v>
      </c>
      <c r="D36" s="54" t="str">
        <f>_xlfn.XLOOKUP(A36,'[1]CP List'!$B$3:$B$500,'[1]CP List'!$H$3:$H$500,,,)</f>
        <v>https://recportal.co.uk/group/guest/-/performance-assurance-report-catalogue-v5.1</v>
      </c>
      <c r="E36" s="60" t="str">
        <f t="shared" si="0"/>
        <v>Link</v>
      </c>
      <c r="F36" s="40" t="s">
        <v>1038</v>
      </c>
      <c r="G36" s="40" t="s">
        <v>288</v>
      </c>
      <c r="H36" s="40" t="s">
        <v>1080</v>
      </c>
      <c r="I36" s="52">
        <v>45020</v>
      </c>
      <c r="J36" s="40" t="s">
        <v>307</v>
      </c>
      <c r="K36" s="40" t="s">
        <v>266</v>
      </c>
      <c r="L36" s="40" t="s">
        <v>296</v>
      </c>
      <c r="M36" s="40">
        <v>63</v>
      </c>
      <c r="N36" s="40" t="s">
        <v>281</v>
      </c>
      <c r="O36" s="40" t="s">
        <v>4</v>
      </c>
      <c r="P36" s="40" t="s">
        <v>1135</v>
      </c>
      <c r="Q36" s="40" t="s">
        <v>338</v>
      </c>
      <c r="R36" s="52">
        <v>45245</v>
      </c>
    </row>
    <row r="37" spans="1:18" ht="44.5" customHeight="1">
      <c r="A37" s="40" t="s">
        <v>1297</v>
      </c>
      <c r="B37" s="40" t="s">
        <v>1298</v>
      </c>
      <c r="C37" s="40" t="s">
        <v>1299</v>
      </c>
      <c r="D37" s="54" t="str">
        <f>_xlfn.XLOOKUP(A37,'[1]CP List'!$B$3:$B$500,'[1]CP List'!$H$3:$H$500,,,)</f>
        <v>https://recportal.co.uk/group/guest/-/css-message-time-stamping</v>
      </c>
      <c r="E37" s="60" t="str">
        <f t="shared" si="0"/>
        <v>Link</v>
      </c>
      <c r="F37" s="40" t="s">
        <v>1445</v>
      </c>
      <c r="G37" s="40" t="s">
        <v>1031</v>
      </c>
      <c r="H37" s="40" t="s">
        <v>1080</v>
      </c>
      <c r="I37" s="52">
        <v>45022</v>
      </c>
      <c r="J37" s="40" t="s">
        <v>280</v>
      </c>
      <c r="K37" s="40" t="s">
        <v>266</v>
      </c>
      <c r="L37" s="40" t="s">
        <v>267</v>
      </c>
      <c r="M37" s="40">
        <v>107</v>
      </c>
      <c r="N37" s="40" t="s">
        <v>281</v>
      </c>
      <c r="O37" s="40" t="s">
        <v>4</v>
      </c>
      <c r="P37" s="40" t="s">
        <v>1135</v>
      </c>
      <c r="Q37" s="40" t="s">
        <v>297</v>
      </c>
      <c r="R37" s="52">
        <v>45152</v>
      </c>
    </row>
    <row r="38" spans="1:18" ht="44.5" customHeight="1">
      <c r="A38" s="40" t="s">
        <v>1300</v>
      </c>
      <c r="B38" s="40" t="s">
        <v>1301</v>
      </c>
      <c r="C38" s="40" t="s">
        <v>1302</v>
      </c>
      <c r="D38" s="54" t="str">
        <f>_xlfn.XLOOKUP(A38,'[1]CP List'!$B$3:$B$500,'[1]CP List'!$H$3:$H$500,,,)</f>
        <v>https://recportal.co.uk/group/guest/-/aligning-electricity-and-gas-timescale-requirements-for-sharing-meter-technical-detail-information</v>
      </c>
      <c r="E38" s="60" t="str">
        <f t="shared" si="0"/>
        <v>Link</v>
      </c>
      <c r="F38" s="40" t="s">
        <v>1446</v>
      </c>
      <c r="G38" s="40" t="s">
        <v>1447</v>
      </c>
      <c r="H38" s="40" t="s">
        <v>1080</v>
      </c>
      <c r="I38" s="52">
        <v>44991</v>
      </c>
      <c r="J38" s="40" t="s">
        <v>307</v>
      </c>
      <c r="K38" s="40" t="s">
        <v>266</v>
      </c>
      <c r="L38" s="40" t="s">
        <v>296</v>
      </c>
      <c r="M38" s="40">
        <v>68</v>
      </c>
      <c r="N38" s="40" t="s">
        <v>281</v>
      </c>
      <c r="O38" s="40" t="s">
        <v>4</v>
      </c>
      <c r="P38" s="40" t="s">
        <v>1027</v>
      </c>
      <c r="Q38" s="40" t="s">
        <v>1448</v>
      </c>
      <c r="R38" s="52">
        <v>45373</v>
      </c>
    </row>
    <row r="39" spans="1:18" ht="44.5" customHeight="1">
      <c r="A39" s="40" t="s">
        <v>1303</v>
      </c>
      <c r="B39" s="40" t="s">
        <v>1304</v>
      </c>
      <c r="C39" s="40" t="s">
        <v>1305</v>
      </c>
      <c r="D39" s="54" t="str">
        <f>_xlfn.XLOOKUP(A39,'[1]CP List'!$B$3:$B$500,'[1]CP List'!$H$3:$H$500,,,)</f>
        <v>https://recportal.co.uk/group/guest/-/supplier-compensation-for-network-party-driven-mpxn-or-gsp-group-changes</v>
      </c>
      <c r="E39" s="60" t="str">
        <f t="shared" si="0"/>
        <v>Link</v>
      </c>
      <c r="F39" s="40" t="s">
        <v>353</v>
      </c>
      <c r="G39" s="40" t="s">
        <v>1104</v>
      </c>
      <c r="H39" s="40" t="s">
        <v>1080</v>
      </c>
      <c r="I39" s="52">
        <v>45012</v>
      </c>
      <c r="J39" s="40" t="s">
        <v>307</v>
      </c>
      <c r="K39" s="40" t="s">
        <v>266</v>
      </c>
      <c r="L39" s="40" t="s">
        <v>296</v>
      </c>
      <c r="M39" s="40">
        <v>33</v>
      </c>
      <c r="N39" s="40" t="s">
        <v>281</v>
      </c>
      <c r="O39" s="40" t="s">
        <v>4</v>
      </c>
      <c r="P39" s="40" t="s">
        <v>4</v>
      </c>
      <c r="Q39" s="40" t="s">
        <v>4</v>
      </c>
      <c r="R39" s="52">
        <v>45135</v>
      </c>
    </row>
    <row r="40" spans="1:18" ht="44.5" customHeight="1">
      <c r="A40" s="40" t="s">
        <v>1306</v>
      </c>
      <c r="B40" s="40" t="s">
        <v>1307</v>
      </c>
      <c r="C40" s="40" t="s">
        <v>1308</v>
      </c>
      <c r="D40" s="54" t="str">
        <f>_xlfn.XLOOKUP(A40,'[1]CP List'!$B$3:$B$500,'[1]CP List'!$H$3:$H$500,,,)</f>
        <v>https://recportal.co.uk/group/guest/-/tpi-access-to-the-meter-asset-manager-data-via-the-ges</v>
      </c>
      <c r="E40" s="60" t="str">
        <f t="shared" si="0"/>
        <v>Link</v>
      </c>
      <c r="F40" s="40" t="s">
        <v>1449</v>
      </c>
      <c r="G40" s="40" t="s">
        <v>1450</v>
      </c>
      <c r="H40" s="40" t="s">
        <v>1451</v>
      </c>
      <c r="I40" s="52">
        <v>45035</v>
      </c>
      <c r="J40" s="40" t="s">
        <v>265</v>
      </c>
      <c r="K40" s="40" t="s">
        <v>266</v>
      </c>
      <c r="L40" s="40" t="s">
        <v>296</v>
      </c>
      <c r="M40" s="40">
        <v>86</v>
      </c>
      <c r="N40" s="40" t="s">
        <v>281</v>
      </c>
      <c r="O40" s="40" t="s">
        <v>4</v>
      </c>
      <c r="P40" s="40" t="s">
        <v>316</v>
      </c>
      <c r="Q40" s="40" t="s">
        <v>1452</v>
      </c>
      <c r="R40" s="52">
        <v>45447</v>
      </c>
    </row>
    <row r="41" spans="1:18" ht="44.5" customHeight="1">
      <c r="A41" s="40" t="s">
        <v>1309</v>
      </c>
      <c r="B41" s="40" t="s">
        <v>1310</v>
      </c>
      <c r="C41" s="40" t="s">
        <v>1311</v>
      </c>
      <c r="D41" s="54" t="str">
        <f>_xlfn.XLOOKUP(A41,'[1]CP List'!$B$3:$B$500,'[1]CP List'!$H$3:$H$500,,,)</f>
        <v>https://recportal.co.uk/group/guest/-/retrospective-implementation-of-distribution-code-use-of-system-agreement-dcusa-dcp-383</v>
      </c>
      <c r="E41" s="60" t="str">
        <f t="shared" si="0"/>
        <v>Link</v>
      </c>
      <c r="F41" s="40" t="s">
        <v>1018</v>
      </c>
      <c r="G41" s="40" t="s">
        <v>288</v>
      </c>
      <c r="H41" s="40" t="s">
        <v>1080</v>
      </c>
      <c r="I41" s="52">
        <v>45058</v>
      </c>
      <c r="J41" s="40" t="s">
        <v>307</v>
      </c>
      <c r="K41" s="40" t="s">
        <v>266</v>
      </c>
      <c r="L41" s="40" t="s">
        <v>267</v>
      </c>
      <c r="M41" s="40">
        <v>141</v>
      </c>
      <c r="N41" s="40" t="s">
        <v>281</v>
      </c>
      <c r="O41" s="40" t="s">
        <v>344</v>
      </c>
      <c r="P41" s="40" t="s">
        <v>282</v>
      </c>
      <c r="Q41" s="40" t="s">
        <v>486</v>
      </c>
      <c r="R41" s="52">
        <v>45261</v>
      </c>
    </row>
    <row r="42" spans="1:18" ht="44.5" customHeight="1">
      <c r="A42" s="40" t="s">
        <v>1312</v>
      </c>
      <c r="B42" s="40" t="s">
        <v>1313</v>
      </c>
      <c r="C42" s="40" t="s">
        <v>1314</v>
      </c>
      <c r="D42" s="54" t="str">
        <f>_xlfn.XLOOKUP(A42,'[1]CP List'!$B$3:$B$500,'[1]CP List'!$H$3:$H$500,,,)</f>
        <v>https://recportal.co.uk/group/guest/-/sdep-review-improvements-3-look-and-feel</v>
      </c>
      <c r="E42" s="60" t="str">
        <f t="shared" si="0"/>
        <v>Link</v>
      </c>
      <c r="F42" s="40" t="s">
        <v>301</v>
      </c>
      <c r="G42" s="40" t="s">
        <v>288</v>
      </c>
      <c r="H42" s="40" t="s">
        <v>1080</v>
      </c>
      <c r="I42" s="52">
        <v>45072</v>
      </c>
      <c r="J42" s="40" t="s">
        <v>280</v>
      </c>
      <c r="K42" s="40" t="s">
        <v>266</v>
      </c>
      <c r="L42" s="40" t="s">
        <v>267</v>
      </c>
      <c r="M42" s="40">
        <v>103</v>
      </c>
      <c r="N42" s="40" t="s">
        <v>281</v>
      </c>
      <c r="O42" s="40" t="s">
        <v>4</v>
      </c>
      <c r="P42" s="40" t="s">
        <v>1453</v>
      </c>
      <c r="Q42" s="40" t="s">
        <v>1115</v>
      </c>
      <c r="R42" s="52">
        <v>45499</v>
      </c>
    </row>
    <row r="43" spans="1:18" ht="44.5" customHeight="1">
      <c r="A43" s="40" t="s">
        <v>1315</v>
      </c>
      <c r="B43" s="40" t="s">
        <v>1316</v>
      </c>
      <c r="C43" s="40" t="s">
        <v>1317</v>
      </c>
      <c r="D43" s="54" t="str">
        <f>_xlfn.XLOOKUP(A43,'[1]CP List'!$B$3:$B$500,'[1]CP List'!$H$3:$H$500,,,)</f>
        <v>https://recportal.co.uk/group/guest/-/sdep-review-improvements-4-reporting</v>
      </c>
      <c r="E43" s="60" t="str">
        <f t="shared" si="0"/>
        <v>Link</v>
      </c>
      <c r="F43" s="40" t="s">
        <v>301</v>
      </c>
      <c r="G43" s="40" t="s">
        <v>288</v>
      </c>
      <c r="H43" s="40" t="s">
        <v>1080</v>
      </c>
      <c r="I43" s="52">
        <v>45072</v>
      </c>
      <c r="J43" s="40" t="s">
        <v>280</v>
      </c>
      <c r="K43" s="40" t="s">
        <v>266</v>
      </c>
      <c r="L43" s="40" t="s">
        <v>267</v>
      </c>
      <c r="M43" s="40">
        <v>103</v>
      </c>
      <c r="N43" s="40" t="s">
        <v>281</v>
      </c>
      <c r="O43" s="40" t="s">
        <v>4</v>
      </c>
      <c r="P43" s="40" t="s">
        <v>1453</v>
      </c>
      <c r="Q43" s="40" t="s">
        <v>1115</v>
      </c>
      <c r="R43" s="52">
        <v>45499</v>
      </c>
    </row>
    <row r="44" spans="1:18" ht="44.5" customHeight="1">
      <c r="A44" s="40" t="s">
        <v>1318</v>
      </c>
      <c r="B44" s="40" t="s">
        <v>1319</v>
      </c>
      <c r="C44" s="40" t="s">
        <v>1320</v>
      </c>
      <c r="D44" s="54" t="str">
        <f>_xlfn.XLOOKUP(A44,'[1]CP List'!$B$3:$B$500,'[1]CP List'!$H$3:$H$500,,,)</f>
        <v>https://recportal.co.uk/group/guest/-/sdep-review-improvements-5-multilateral-erroneous-switches</v>
      </c>
      <c r="E44" s="60" t="str">
        <f t="shared" si="0"/>
        <v>Link</v>
      </c>
      <c r="F44" s="40" t="s">
        <v>301</v>
      </c>
      <c r="G44" s="40" t="s">
        <v>288</v>
      </c>
      <c r="H44" s="40" t="s">
        <v>1080</v>
      </c>
      <c r="I44" s="52">
        <v>45072</v>
      </c>
      <c r="J44" s="40" t="s">
        <v>280</v>
      </c>
      <c r="K44" s="40" t="s">
        <v>266</v>
      </c>
      <c r="L44" s="40" t="s">
        <v>261</v>
      </c>
      <c r="M44" s="40" t="s">
        <v>261</v>
      </c>
      <c r="N44" s="40" t="s">
        <v>281</v>
      </c>
      <c r="O44" s="40" t="s">
        <v>261</v>
      </c>
      <c r="P44" s="40" t="s">
        <v>261</v>
      </c>
      <c r="Q44" s="40" t="s">
        <v>261</v>
      </c>
      <c r="R44" s="52">
        <v>45685</v>
      </c>
    </row>
    <row r="45" spans="1:18" ht="44.5" customHeight="1">
      <c r="A45" s="40" t="s">
        <v>1321</v>
      </c>
      <c r="B45" s="40" t="s">
        <v>1322</v>
      </c>
      <c r="C45" s="40" t="s">
        <v>1323</v>
      </c>
      <c r="D45" s="54" t="str">
        <f>_xlfn.XLOOKUP(A45,'[1]CP List'!$B$3:$B$500,'[1]CP List'!$H$3:$H$500,,,)</f>
        <v>https://recportal.co.uk/group/guest/-/sdep-review-improvements-6-sdep-user-guide-and-obligations</v>
      </c>
      <c r="E45" s="60" t="str">
        <f t="shared" si="0"/>
        <v>Link</v>
      </c>
      <c r="F45" s="40" t="s">
        <v>301</v>
      </c>
      <c r="G45" s="40" t="s">
        <v>288</v>
      </c>
      <c r="H45" s="40" t="s">
        <v>1080</v>
      </c>
      <c r="I45" s="52">
        <v>45072</v>
      </c>
      <c r="J45" s="40" t="s">
        <v>280</v>
      </c>
      <c r="K45" s="40" t="s">
        <v>266</v>
      </c>
      <c r="L45" s="40" t="s">
        <v>296</v>
      </c>
      <c r="M45" s="40">
        <v>71</v>
      </c>
      <c r="N45" s="40" t="s">
        <v>281</v>
      </c>
      <c r="O45" s="40" t="s">
        <v>4</v>
      </c>
      <c r="P45" s="40" t="s">
        <v>1453</v>
      </c>
      <c r="Q45" s="40" t="s">
        <v>1115</v>
      </c>
      <c r="R45" s="52">
        <v>45499</v>
      </c>
    </row>
    <row r="46" spans="1:18" ht="44.5" customHeight="1">
      <c r="A46" s="40" t="s">
        <v>1324</v>
      </c>
      <c r="B46" s="40" t="s">
        <v>1325</v>
      </c>
      <c r="C46" s="40" t="s">
        <v>1326</v>
      </c>
      <c r="D46" s="54" t="str">
        <f>_xlfn.XLOOKUP(A46,'[1]CP List'!$B$3:$B$500,'[1]CP List'!$H$3:$H$500,,,)</f>
        <v>https://recportal.co.uk/group/guest/-/new-ees-user-category-for-the-department-for-education?p_l_back_url=%2Fsearch%3Fq%3Dr0127</v>
      </c>
      <c r="E46" s="60" t="str">
        <f t="shared" si="0"/>
        <v>Link</v>
      </c>
      <c r="F46" s="40" t="s">
        <v>1454</v>
      </c>
      <c r="G46" s="40" t="s">
        <v>1455</v>
      </c>
      <c r="H46" s="40" t="s">
        <v>1080</v>
      </c>
      <c r="I46" s="52">
        <v>45090</v>
      </c>
      <c r="J46" s="40" t="s">
        <v>307</v>
      </c>
      <c r="K46" s="40" t="s">
        <v>266</v>
      </c>
      <c r="L46" s="40" t="s">
        <v>296</v>
      </c>
      <c r="M46" s="40">
        <v>99</v>
      </c>
      <c r="N46" s="40" t="s">
        <v>281</v>
      </c>
      <c r="O46" s="40" t="s">
        <v>4</v>
      </c>
      <c r="P46" s="40" t="s">
        <v>282</v>
      </c>
      <c r="Q46" s="40" t="s">
        <v>1017</v>
      </c>
      <c r="R46" s="52">
        <v>45401</v>
      </c>
    </row>
    <row r="47" spans="1:18" ht="44.5" customHeight="1">
      <c r="A47" s="40" t="s">
        <v>1327</v>
      </c>
      <c r="B47" s="40" t="s">
        <v>1328</v>
      </c>
      <c r="C47" s="40" t="s">
        <v>1329</v>
      </c>
      <c r="D47" s="54" t="str">
        <f>_xlfn.XLOOKUP(A47,'[1]CP List'!$B$3:$B$500,'[1]CP List'!$H$3:$H$500,,,)</f>
        <v>https://recportal.co.uk/group/guest/-/clarifying-event-of-default-requirements</v>
      </c>
      <c r="E47" s="60" t="str">
        <f t="shared" si="0"/>
        <v>Link</v>
      </c>
      <c r="F47" s="40" t="s">
        <v>329</v>
      </c>
      <c r="G47" s="40" t="s">
        <v>288</v>
      </c>
      <c r="H47" s="40" t="s">
        <v>1080</v>
      </c>
      <c r="I47" s="52">
        <v>45085</v>
      </c>
      <c r="J47" s="40" t="s">
        <v>307</v>
      </c>
      <c r="K47" s="40" t="s">
        <v>266</v>
      </c>
      <c r="L47" s="40" t="s">
        <v>296</v>
      </c>
      <c r="M47" s="40">
        <v>87</v>
      </c>
      <c r="N47" s="40" t="s">
        <v>281</v>
      </c>
      <c r="O47" s="40" t="s">
        <v>4</v>
      </c>
      <c r="P47" s="40" t="s">
        <v>1453</v>
      </c>
      <c r="Q47" s="40" t="s">
        <v>338</v>
      </c>
      <c r="R47" s="52">
        <v>45217</v>
      </c>
    </row>
    <row r="48" spans="1:18" ht="44.5" customHeight="1">
      <c r="A48" s="40" t="s">
        <v>1330</v>
      </c>
      <c r="B48" s="40" t="s">
        <v>1331</v>
      </c>
      <c r="C48" s="40" t="s">
        <v>1332</v>
      </c>
      <c r="D48" s="54" t="str">
        <f>_xlfn.XLOOKUP(A48,'[1]CP List'!$B$3:$B$500,'[1]CP List'!$H$3:$H$500,,,)</f>
        <v>https://recportal.co.uk/group/guest/-/updates-to-the-data-access-matrix</v>
      </c>
      <c r="E48" s="60" t="str">
        <f t="shared" si="0"/>
        <v>Link</v>
      </c>
      <c r="F48" s="40" t="s">
        <v>329</v>
      </c>
      <c r="G48" s="40" t="s">
        <v>288</v>
      </c>
      <c r="H48" s="40" t="s">
        <v>1080</v>
      </c>
      <c r="I48" s="52">
        <v>45076</v>
      </c>
      <c r="J48" s="40" t="s">
        <v>280</v>
      </c>
      <c r="K48" s="40" t="s">
        <v>266</v>
      </c>
      <c r="L48" s="40" t="s">
        <v>296</v>
      </c>
      <c r="M48" s="40">
        <v>59</v>
      </c>
      <c r="N48" s="40" t="s">
        <v>281</v>
      </c>
      <c r="O48" s="40" t="s">
        <v>4</v>
      </c>
      <c r="P48" s="40" t="s">
        <v>1453</v>
      </c>
      <c r="Q48" s="40" t="s">
        <v>1456</v>
      </c>
      <c r="R48" s="52">
        <v>45433</v>
      </c>
    </row>
    <row r="49" spans="1:18" ht="44.5" customHeight="1">
      <c r="A49" s="40" t="s">
        <v>1333</v>
      </c>
      <c r="B49" s="40" t="s">
        <v>1334</v>
      </c>
      <c r="C49" s="40" t="s">
        <v>1335</v>
      </c>
      <c r="D49" s="54" t="str">
        <f>_xlfn.XLOOKUP(A49,'[1]CP List'!$B$3:$B$500,'[1]CP List'!$H$3:$H$500,,,)</f>
        <v>https://recportal.co.uk/group/guest/-/creation-of-new-enquiry-service-user-category</v>
      </c>
      <c r="E49" s="60" t="str">
        <f t="shared" si="0"/>
        <v>Link</v>
      </c>
      <c r="F49" s="40" t="s">
        <v>1457</v>
      </c>
      <c r="G49" s="40" t="s">
        <v>1458</v>
      </c>
      <c r="H49" s="40" t="s">
        <v>1451</v>
      </c>
      <c r="I49" s="52">
        <v>45076</v>
      </c>
      <c r="J49" s="40" t="s">
        <v>280</v>
      </c>
      <c r="K49" s="40" t="s">
        <v>266</v>
      </c>
      <c r="L49" s="40" t="s">
        <v>296</v>
      </c>
      <c r="M49" s="40">
        <v>62</v>
      </c>
      <c r="N49" s="40" t="s">
        <v>281</v>
      </c>
      <c r="O49" s="40" t="s">
        <v>4</v>
      </c>
      <c r="P49" s="40" t="s">
        <v>316</v>
      </c>
      <c r="Q49" s="40" t="s">
        <v>1017</v>
      </c>
      <c r="R49" s="52">
        <v>45457</v>
      </c>
    </row>
    <row r="50" spans="1:18" ht="44.5" customHeight="1">
      <c r="A50" s="40" t="s">
        <v>1336</v>
      </c>
      <c r="B50" s="40" t="s">
        <v>1337</v>
      </c>
      <c r="C50" s="40" t="s">
        <v>1338</v>
      </c>
      <c r="D50" s="54" t="str">
        <f>_xlfn.XLOOKUP(A50,'[1]CP List'!$B$3:$B$500,'[1]CP List'!$H$3:$H$500,,,)</f>
        <v>https://recportal.co.uk/group/guest/-/change-the-logical-format-of-the-j0001-di50001-market-participant-role-code-data-item-to-char-2-</v>
      </c>
      <c r="E50" s="60" t="str">
        <f t="shared" si="0"/>
        <v>Link</v>
      </c>
      <c r="F50" s="40" t="s">
        <v>1008</v>
      </c>
      <c r="G50" s="40" t="s">
        <v>1009</v>
      </c>
      <c r="H50" s="40" t="s">
        <v>295</v>
      </c>
      <c r="I50" s="52">
        <v>45099</v>
      </c>
      <c r="J50" s="40" t="s">
        <v>280</v>
      </c>
      <c r="K50" s="40" t="s">
        <v>266</v>
      </c>
      <c r="L50" s="40" t="s">
        <v>477</v>
      </c>
      <c r="M50" s="40">
        <v>188</v>
      </c>
      <c r="N50" s="40" t="s">
        <v>281</v>
      </c>
      <c r="O50" s="40" t="s">
        <v>290</v>
      </c>
      <c r="P50" s="40" t="s">
        <v>282</v>
      </c>
      <c r="Q50" s="40" t="s">
        <v>1459</v>
      </c>
      <c r="R50" s="52">
        <v>45219</v>
      </c>
    </row>
    <row r="51" spans="1:18" ht="44.5" customHeight="1">
      <c r="A51" s="40" t="s">
        <v>1339</v>
      </c>
      <c r="B51" s="40" t="s">
        <v>1340</v>
      </c>
      <c r="C51" s="40" t="s">
        <v>1341</v>
      </c>
      <c r="D51" s="54" t="str">
        <f>_xlfn.XLOOKUP(A51,'[1]CP List'!$B$3:$B$500,'[1]CP List'!$H$3:$H$500,,,)</f>
        <v>https://recportal.co.uk/group/guest/-/consequential-cross-code-change-for-bsc-p441-complex-site-classes-creation</v>
      </c>
      <c r="E51" s="60" t="str">
        <f t="shared" si="0"/>
        <v>Link</v>
      </c>
      <c r="F51" s="40" t="s">
        <v>1018</v>
      </c>
      <c r="G51" s="40" t="s">
        <v>288</v>
      </c>
      <c r="H51" s="40" t="s">
        <v>1018</v>
      </c>
      <c r="I51" s="52">
        <v>45111</v>
      </c>
      <c r="J51" s="40" t="s">
        <v>307</v>
      </c>
      <c r="K51" s="40" t="s">
        <v>266</v>
      </c>
      <c r="L51" s="40" t="s">
        <v>369</v>
      </c>
      <c r="M51" s="40">
        <v>163</v>
      </c>
      <c r="N51" s="40" t="s">
        <v>281</v>
      </c>
      <c r="O51" s="40" t="s">
        <v>344</v>
      </c>
      <c r="P51" s="40" t="s">
        <v>282</v>
      </c>
      <c r="Q51" s="40" t="s">
        <v>1460</v>
      </c>
      <c r="R51" s="52">
        <v>45373</v>
      </c>
    </row>
    <row r="52" spans="1:18" ht="44.5" customHeight="1">
      <c r="A52" s="40" t="s">
        <v>1342</v>
      </c>
      <c r="B52" s="40" t="s">
        <v>1343</v>
      </c>
      <c r="C52" s="40" t="s">
        <v>1344</v>
      </c>
      <c r="D52" s="54" t="str">
        <f>_xlfn.XLOOKUP(A52,'[1]CP List'!$B$3:$B$500,'[1]CP List'!$H$3:$H$500,,,)</f>
        <v>https://recportal.co.uk/group/guest/-/vlp-data-access-requirements</v>
      </c>
      <c r="E52" s="60" t="str">
        <f t="shared" si="0"/>
        <v>Link</v>
      </c>
      <c r="F52" s="40" t="s">
        <v>1461</v>
      </c>
      <c r="G52" s="40" t="s">
        <v>1462</v>
      </c>
      <c r="H52" s="40" t="s">
        <v>1080</v>
      </c>
      <c r="I52" s="52">
        <v>45107</v>
      </c>
      <c r="J52" s="40" t="s">
        <v>280</v>
      </c>
      <c r="K52" s="40" t="s">
        <v>266</v>
      </c>
      <c r="L52" s="40" t="s">
        <v>369</v>
      </c>
      <c r="M52" s="40">
        <v>160</v>
      </c>
      <c r="N52" s="40" t="s">
        <v>281</v>
      </c>
      <c r="O52" s="40" t="s">
        <v>290</v>
      </c>
      <c r="P52" s="40" t="s">
        <v>282</v>
      </c>
      <c r="Q52" s="40" t="s">
        <v>1463</v>
      </c>
      <c r="R52" s="52">
        <v>45373</v>
      </c>
    </row>
    <row r="53" spans="1:18" ht="44.5" customHeight="1">
      <c r="A53" s="40" t="s">
        <v>1345</v>
      </c>
      <c r="B53" s="40" t="s">
        <v>1346</v>
      </c>
      <c r="C53" s="40" t="s">
        <v>1347</v>
      </c>
      <c r="D53" s="54" t="str">
        <f>_xlfn.XLOOKUP(A53,'[1]CP List'!$B$3:$B$500,'[1]CP List'!$H$3:$H$500,,,)</f>
        <v>https://recportal.co.uk/group/guest/-/add-beis-to-schedule-12</v>
      </c>
      <c r="E53" s="60" t="str">
        <f t="shared" si="0"/>
        <v>Link</v>
      </c>
      <c r="F53" s="40" t="s">
        <v>1464</v>
      </c>
      <c r="G53" s="40" t="s">
        <v>1465</v>
      </c>
      <c r="H53" s="40" t="s">
        <v>1080</v>
      </c>
      <c r="I53" s="52">
        <v>44910</v>
      </c>
      <c r="J53" s="40" t="s">
        <v>280</v>
      </c>
      <c r="K53" s="40" t="s">
        <v>266</v>
      </c>
      <c r="L53" s="40" t="s">
        <v>369</v>
      </c>
      <c r="M53" s="40">
        <v>154</v>
      </c>
      <c r="N53" s="40" t="s">
        <v>281</v>
      </c>
      <c r="O53" s="40" t="s">
        <v>290</v>
      </c>
      <c r="P53" s="40" t="s">
        <v>1453</v>
      </c>
      <c r="Q53" s="40" t="s">
        <v>1017</v>
      </c>
      <c r="R53" s="52">
        <v>45373</v>
      </c>
    </row>
    <row r="54" spans="1:18" ht="44.5" customHeight="1">
      <c r="A54" s="40" t="s">
        <v>1348</v>
      </c>
      <c r="B54" s="40" t="s">
        <v>1349</v>
      </c>
      <c r="C54" s="40" t="s">
        <v>1350</v>
      </c>
      <c r="D54" s="54" t="str">
        <f>_xlfn.XLOOKUP(A54,'[1]CP List'!$B$3:$B$500,'[1]CP List'!$H$3:$H$500,,,)</f>
        <v>https://recportal.co.uk/group/guest/-/recommended-data-access-matrix-changes-due-to-data-permission-matrix-changes</v>
      </c>
      <c r="E54" s="60" t="str">
        <f t="shared" si="0"/>
        <v>Link</v>
      </c>
      <c r="F54" s="40" t="s">
        <v>361</v>
      </c>
      <c r="G54" s="40" t="s">
        <v>362</v>
      </c>
      <c r="H54" s="40" t="s">
        <v>1080</v>
      </c>
      <c r="I54" s="52">
        <v>45077</v>
      </c>
      <c r="J54" s="40" t="s">
        <v>307</v>
      </c>
      <c r="K54" s="40" t="s">
        <v>266</v>
      </c>
      <c r="L54" s="40" t="s">
        <v>296</v>
      </c>
      <c r="M54" s="40">
        <v>98</v>
      </c>
      <c r="N54" s="40" t="s">
        <v>281</v>
      </c>
      <c r="O54" s="40" t="s">
        <v>290</v>
      </c>
      <c r="P54" s="40" t="s">
        <v>316</v>
      </c>
      <c r="Q54" s="40" t="s">
        <v>473</v>
      </c>
      <c r="R54" s="52">
        <v>45173</v>
      </c>
    </row>
    <row r="55" spans="1:18" ht="44.5" customHeight="1">
      <c r="A55" s="40" t="s">
        <v>1351</v>
      </c>
      <c r="B55" s="40" t="s">
        <v>1352</v>
      </c>
      <c r="C55" s="40" t="s">
        <v>1353</v>
      </c>
      <c r="D55" s="54" t="str">
        <f>_xlfn.XLOOKUP(A55,'[1]CP List'!$B$3:$B$500,'[1]CP List'!$H$3:$H$500,,,)</f>
        <v>https://recportal.co.uk/group/guest/-/allowing-different-metering-equipment-managers-mems-to-be-appointed-to-import-and-export-metering-points</v>
      </c>
      <c r="E55" s="60" t="str">
        <f t="shared" si="0"/>
        <v>Link</v>
      </c>
      <c r="F55" s="40" t="s">
        <v>1466</v>
      </c>
      <c r="G55" s="40" t="s">
        <v>1467</v>
      </c>
      <c r="H55" s="40" t="s">
        <v>315</v>
      </c>
      <c r="I55" s="52">
        <v>45155</v>
      </c>
      <c r="J55" s="40" t="s">
        <v>307</v>
      </c>
      <c r="K55" s="40" t="s">
        <v>266</v>
      </c>
      <c r="L55" s="40" t="s">
        <v>369</v>
      </c>
      <c r="M55" s="40">
        <v>157</v>
      </c>
      <c r="N55" s="40" t="s">
        <v>268</v>
      </c>
      <c r="O55" s="40" t="s">
        <v>344</v>
      </c>
      <c r="P55" s="40" t="s">
        <v>282</v>
      </c>
      <c r="Q55" s="40" t="s">
        <v>1468</v>
      </c>
      <c r="R55" s="52">
        <v>45685</v>
      </c>
    </row>
    <row r="56" spans="1:18" ht="44.5" customHeight="1">
      <c r="A56" s="40" t="s">
        <v>1354</v>
      </c>
      <c r="B56" s="40" t="s">
        <v>1355</v>
      </c>
      <c r="C56" s="40" t="s">
        <v>1356</v>
      </c>
      <c r="D56" s="54" t="str">
        <f>_xlfn.XLOOKUP(A56,'[1]CP List'!$B$3:$B$500,'[1]CP List'!$H$3:$H$500,,,)</f>
        <v>https://recportal.co.uk/group/guest/-/introduction-of-classification-based-access-model-into-the-rec-in-support-of-open-data</v>
      </c>
      <c r="E56" s="60" t="str">
        <f t="shared" si="0"/>
        <v>Link</v>
      </c>
      <c r="F56" s="40" t="s">
        <v>1469</v>
      </c>
      <c r="G56" s="40" t="s">
        <v>350</v>
      </c>
      <c r="H56" s="40" t="s">
        <v>295</v>
      </c>
      <c r="I56" s="52">
        <v>45212</v>
      </c>
      <c r="J56" s="40" t="s">
        <v>265</v>
      </c>
      <c r="K56" s="40" t="s">
        <v>266</v>
      </c>
      <c r="L56" s="40" t="s">
        <v>267</v>
      </c>
      <c r="M56" s="40">
        <v>150</v>
      </c>
      <c r="N56" s="40" t="s">
        <v>308</v>
      </c>
      <c r="O56" s="40" t="s">
        <v>269</v>
      </c>
      <c r="P56" s="40" t="s">
        <v>270</v>
      </c>
      <c r="Q56" s="40" t="s">
        <v>1470</v>
      </c>
      <c r="R56" s="52">
        <v>45982</v>
      </c>
    </row>
    <row r="57" spans="1:18" ht="44.5" customHeight="1">
      <c r="A57" s="40" t="s">
        <v>1357</v>
      </c>
      <c r="B57" s="40" t="s">
        <v>1358</v>
      </c>
      <c r="C57" s="40" t="s">
        <v>1359</v>
      </c>
      <c r="D57" s="54" t="str">
        <f>_xlfn.XLOOKUP(A57,'[1]CP List'!$B$3:$B$500,'[1]CP List'!$H$3:$H$500,,,)</f>
        <v>https://recportal.co.uk/group/guest/-/implementation-of-online-certificate-standard-protocol-ocsp-in-addition-to-certificate-revocation-list-crl-.</v>
      </c>
      <c r="E57" s="60" t="str">
        <f t="shared" si="0"/>
        <v>Link</v>
      </c>
      <c r="F57" s="40" t="s">
        <v>1471</v>
      </c>
      <c r="G57" s="40" t="s">
        <v>1031</v>
      </c>
      <c r="H57" s="40" t="s">
        <v>326</v>
      </c>
      <c r="I57" s="52">
        <v>45098</v>
      </c>
      <c r="J57" s="40" t="s">
        <v>307</v>
      </c>
      <c r="K57" s="40" t="s">
        <v>266</v>
      </c>
      <c r="L57" s="40" t="s">
        <v>267</v>
      </c>
      <c r="M57" s="40">
        <v>110</v>
      </c>
      <c r="N57" s="40" t="s">
        <v>308</v>
      </c>
      <c r="O57" s="40" t="s">
        <v>269</v>
      </c>
      <c r="P57" s="40" t="s">
        <v>1027</v>
      </c>
      <c r="Q57" s="40" t="s">
        <v>297</v>
      </c>
      <c r="R57" s="52">
        <v>45425</v>
      </c>
    </row>
    <row r="58" spans="1:18" ht="44.5" customHeight="1">
      <c r="A58" s="40" t="s">
        <v>1360</v>
      </c>
      <c r="B58" s="40" t="s">
        <v>1361</v>
      </c>
      <c r="C58" s="40" t="s">
        <v>1362</v>
      </c>
      <c r="D58" s="54" t="str">
        <f>_xlfn.XLOOKUP(A58,'[1]CP List'!$B$3:$B$500,'[1]CP List'!$H$3:$H$500,,,)</f>
        <v>https://recportal.co.uk/group/guest/-/catering-for-registration-events-where-the-incumbent-supplier-deactivates-prior-to-a-switch-becoming-effective</v>
      </c>
      <c r="E58" s="60" t="str">
        <f t="shared" si="0"/>
        <v>Link</v>
      </c>
      <c r="F58" s="40" t="s">
        <v>1472</v>
      </c>
      <c r="G58" s="40" t="s">
        <v>1473</v>
      </c>
      <c r="H58" s="40" t="s">
        <v>326</v>
      </c>
      <c r="I58" s="52">
        <v>45230</v>
      </c>
      <c r="J58" s="40" t="s">
        <v>265</v>
      </c>
      <c r="K58" s="40" t="s">
        <v>266</v>
      </c>
      <c r="L58" s="40" t="s">
        <v>296</v>
      </c>
      <c r="M58" s="40">
        <v>95</v>
      </c>
      <c r="N58" s="40" t="s">
        <v>281</v>
      </c>
      <c r="O58" s="40" t="s">
        <v>1137</v>
      </c>
      <c r="P58" s="40" t="s">
        <v>1453</v>
      </c>
      <c r="Q58" s="40" t="s">
        <v>327</v>
      </c>
      <c r="R58" s="52">
        <v>45446</v>
      </c>
    </row>
    <row r="59" spans="1:18" ht="44.5" customHeight="1">
      <c r="A59" s="40" t="s">
        <v>1363</v>
      </c>
      <c r="B59" s="40" t="s">
        <v>1364</v>
      </c>
      <c r="C59" s="40" t="s">
        <v>1365</v>
      </c>
      <c r="D59" s="54" t="str">
        <f>_xlfn.XLOOKUP(A59,'[1]CP List'!$B$3:$B$500,'[1]CP List'!$H$3:$H$500,,,)</f>
        <v>https://recportal.co.uk/group/guest/-/theft-detection-incentive-scheme-tdis-reporting-periods</v>
      </c>
      <c r="E59" s="60" t="str">
        <f t="shared" si="0"/>
        <v>Link</v>
      </c>
      <c r="F59" s="40" t="s">
        <v>1036</v>
      </c>
      <c r="G59" s="40" t="s">
        <v>350</v>
      </c>
      <c r="H59" s="40" t="s">
        <v>264</v>
      </c>
      <c r="I59" s="52">
        <v>45350</v>
      </c>
      <c r="J59" s="40" t="s">
        <v>307</v>
      </c>
      <c r="K59" s="40" t="s">
        <v>266</v>
      </c>
      <c r="L59" s="40" t="s">
        <v>267</v>
      </c>
      <c r="M59" s="40">
        <v>135</v>
      </c>
      <c r="N59" s="40" t="s">
        <v>308</v>
      </c>
      <c r="O59" s="40" t="s">
        <v>269</v>
      </c>
      <c r="P59" s="40" t="s">
        <v>270</v>
      </c>
      <c r="Q59" s="40" t="s">
        <v>1474</v>
      </c>
      <c r="R59" s="52">
        <v>45670</v>
      </c>
    </row>
    <row r="60" spans="1:18" ht="44.5" customHeight="1">
      <c r="A60" s="40" t="s">
        <v>1366</v>
      </c>
      <c r="B60" s="40" t="s">
        <v>1367</v>
      </c>
      <c r="C60" s="40" t="s">
        <v>1368</v>
      </c>
      <c r="D60" s="54" t="str">
        <f>_xlfn.XLOOKUP(A60,'[1]CP List'!$B$3:$B$500,'[1]CP List'!$H$3:$H$500,,,)</f>
        <v>https://recportal.co.uk/group/guest/-/introduction-of-end-of-gate-closure-notifications</v>
      </c>
      <c r="E60" s="60" t="str">
        <f t="shared" si="0"/>
        <v>Link</v>
      </c>
      <c r="F60" s="40" t="s">
        <v>1475</v>
      </c>
      <c r="G60" s="40" t="s">
        <v>1031</v>
      </c>
      <c r="H60" s="40" t="s">
        <v>326</v>
      </c>
      <c r="I60" s="52">
        <v>45406</v>
      </c>
      <c r="J60" s="40" t="s">
        <v>265</v>
      </c>
      <c r="K60" s="40" t="s">
        <v>266</v>
      </c>
      <c r="L60" s="40" t="s">
        <v>267</v>
      </c>
      <c r="M60" s="40">
        <v>101</v>
      </c>
      <c r="N60" s="40" t="s">
        <v>281</v>
      </c>
      <c r="O60" s="40" t="s">
        <v>290</v>
      </c>
      <c r="P60" s="40" t="s">
        <v>270</v>
      </c>
      <c r="Q60" s="40" t="s">
        <v>1476</v>
      </c>
      <c r="R60" s="52">
        <v>45898</v>
      </c>
    </row>
    <row r="61" spans="1:18" ht="44.5" customHeight="1">
      <c r="A61" s="40" t="s">
        <v>1369</v>
      </c>
      <c r="B61" s="40" t="s">
        <v>1370</v>
      </c>
      <c r="C61" s="40" t="s">
        <v>1371</v>
      </c>
      <c r="D61" s="54" t="str">
        <f>_xlfn.XLOOKUP(A61,'[1]CP List'!$B$3:$B$500,'[1]CP List'!$H$3:$H$500,,,)</f>
        <v>https://recportal.co.uk/group/guest/-/june-2024-housekeeping</v>
      </c>
      <c r="E61" s="60" t="str">
        <f t="shared" si="0"/>
        <v>Link</v>
      </c>
      <c r="F61" s="40" t="s">
        <v>295</v>
      </c>
      <c r="G61" s="40" t="s">
        <v>288</v>
      </c>
      <c r="H61" s="40" t="s">
        <v>295</v>
      </c>
      <c r="I61" s="52">
        <v>45426</v>
      </c>
      <c r="J61" s="40" t="s">
        <v>307</v>
      </c>
      <c r="K61" s="40" t="s">
        <v>266</v>
      </c>
      <c r="L61" s="40" t="s">
        <v>1002</v>
      </c>
      <c r="M61" s="40" t="s">
        <v>1002</v>
      </c>
      <c r="N61" s="40" t="s">
        <v>281</v>
      </c>
      <c r="O61" s="40" t="s">
        <v>269</v>
      </c>
      <c r="P61" s="40" t="s">
        <v>270</v>
      </c>
      <c r="Q61" s="40" t="s">
        <v>1002</v>
      </c>
      <c r="R61" s="52">
        <v>45449</v>
      </c>
    </row>
    <row r="62" spans="1:18" ht="44.5" customHeight="1">
      <c r="A62" s="40" t="s">
        <v>1372</v>
      </c>
      <c r="B62" s="40" t="s">
        <v>1373</v>
      </c>
      <c r="C62" s="40" t="s">
        <v>1374</v>
      </c>
      <c r="D62" s="54" t="str">
        <f>_xlfn.XLOOKUP(A62,'[1]CP List'!$B$3:$B$500,'[1]CP List'!$H$3:$H$500,,,)</f>
        <v>https://recportal.co.uk/group/guest/-/dpi-extract-from-css</v>
      </c>
      <c r="E62" s="60" t="str">
        <f t="shared" si="0"/>
        <v>Link</v>
      </c>
      <c r="F62" s="40" t="s">
        <v>1087</v>
      </c>
      <c r="G62" s="40" t="s">
        <v>288</v>
      </c>
      <c r="H62" s="40" t="s">
        <v>295</v>
      </c>
      <c r="I62" s="52">
        <v>45371</v>
      </c>
      <c r="J62" s="40" t="s">
        <v>265</v>
      </c>
      <c r="K62" s="40" t="s">
        <v>266</v>
      </c>
      <c r="L62" s="40" t="s">
        <v>267</v>
      </c>
      <c r="M62" s="40">
        <v>138</v>
      </c>
      <c r="N62" s="40" t="s">
        <v>281</v>
      </c>
      <c r="O62" s="40" t="s">
        <v>290</v>
      </c>
      <c r="P62" s="40" t="s">
        <v>282</v>
      </c>
      <c r="Q62" s="40" t="s">
        <v>1477</v>
      </c>
      <c r="R62" s="52">
        <v>45730</v>
      </c>
    </row>
    <row r="63" spans="1:18" ht="44.5" customHeight="1">
      <c r="A63" s="40" t="s">
        <v>1375</v>
      </c>
      <c r="B63" s="40" t="s">
        <v>1376</v>
      </c>
      <c r="C63" s="40" t="s">
        <v>1377</v>
      </c>
      <c r="D63" s="54" t="str">
        <f>_xlfn.XLOOKUP(A63,'[1]CP List'!$B$3:$B$500,'[1]CP List'!$H$3:$H$500,,,)</f>
        <v>https://recportal.co.uk/group/guest/-/gas-meter-type-code-thermal-mass-measurement</v>
      </c>
      <c r="E63" s="60" t="str">
        <f t="shared" si="0"/>
        <v>Link</v>
      </c>
      <c r="F63" s="40" t="s">
        <v>1478</v>
      </c>
      <c r="G63" s="40" t="s">
        <v>1175</v>
      </c>
      <c r="H63" s="40" t="s">
        <v>343</v>
      </c>
      <c r="I63" s="52">
        <v>45462</v>
      </c>
      <c r="J63" s="40" t="s">
        <v>4</v>
      </c>
      <c r="K63" s="40" t="s">
        <v>4</v>
      </c>
      <c r="L63" s="40" t="s">
        <v>261</v>
      </c>
      <c r="M63" s="40" t="s">
        <v>261</v>
      </c>
      <c r="N63" s="40" t="s">
        <v>281</v>
      </c>
      <c r="O63" s="40" t="s">
        <v>290</v>
      </c>
      <c r="P63" s="40" t="s">
        <v>316</v>
      </c>
      <c r="Q63" s="40" t="s">
        <v>261</v>
      </c>
      <c r="R63" s="52">
        <v>45581</v>
      </c>
    </row>
    <row r="64" spans="1:18" ht="44.5" customHeight="1">
      <c r="A64" s="40" t="s">
        <v>1378</v>
      </c>
      <c r="B64" s="40" t="s">
        <v>1379</v>
      </c>
      <c r="C64" s="40" t="s">
        <v>1380</v>
      </c>
      <c r="D64" s="54" t="str">
        <f>_xlfn.XLOOKUP(A64,'[1]CP List'!$B$3:$B$500,'[1]CP List'!$H$3:$H$500,,,)</f>
        <v>https://recportal.co.uk/group/guest/-/amendment-proposal-recco-access-provision-to-recco-services</v>
      </c>
      <c r="E64" s="60" t="str">
        <f t="shared" si="0"/>
        <v>Link</v>
      </c>
      <c r="F64" s="40" t="s">
        <v>357</v>
      </c>
      <c r="G64" s="40" t="s">
        <v>350</v>
      </c>
      <c r="H64" s="40" t="s">
        <v>315</v>
      </c>
      <c r="I64" s="52">
        <v>45421</v>
      </c>
      <c r="J64" s="40" t="s">
        <v>261</v>
      </c>
      <c r="K64" s="40" t="s">
        <v>266</v>
      </c>
      <c r="L64" s="40" t="s">
        <v>267</v>
      </c>
      <c r="M64" s="40">
        <v>125</v>
      </c>
      <c r="N64" s="40" t="s">
        <v>281</v>
      </c>
      <c r="O64" s="40" t="s">
        <v>261</v>
      </c>
      <c r="P64" s="40" t="s">
        <v>261</v>
      </c>
      <c r="Q64" s="40" t="s">
        <v>261</v>
      </c>
      <c r="R64" s="52">
        <v>45512</v>
      </c>
    </row>
    <row r="65" spans="1:18" ht="44.5" customHeight="1">
      <c r="A65" s="40" t="s">
        <v>1381</v>
      </c>
      <c r="B65" s="40" t="s">
        <v>1382</v>
      </c>
      <c r="C65" s="40" t="s">
        <v>1383</v>
      </c>
      <c r="D65" s="54" t="str">
        <f>_xlfn.XLOOKUP(A65,'[1]CP List'!$B$3:$B$500,'[1]CP List'!$H$3:$H$500,,,)</f>
        <v>https://recportal.co.uk/group/guest/-/gas-unregistered-sites</v>
      </c>
      <c r="E65" s="60" t="str">
        <f t="shared" si="0"/>
        <v>Link</v>
      </c>
      <c r="F65" s="40" t="s">
        <v>381</v>
      </c>
      <c r="G65" s="40" t="s">
        <v>288</v>
      </c>
      <c r="H65" s="40" t="s">
        <v>343</v>
      </c>
      <c r="I65" s="52">
        <v>45498</v>
      </c>
      <c r="J65" s="40" t="s">
        <v>4</v>
      </c>
      <c r="K65" s="40" t="s">
        <v>261</v>
      </c>
      <c r="L65" s="40" t="s">
        <v>261</v>
      </c>
      <c r="M65" s="40" t="s">
        <v>261</v>
      </c>
      <c r="N65" s="40" t="s">
        <v>261</v>
      </c>
      <c r="O65" s="40" t="s">
        <v>261</v>
      </c>
      <c r="P65" s="40" t="s">
        <v>316</v>
      </c>
      <c r="Q65" s="40" t="s">
        <v>261</v>
      </c>
      <c r="R65" s="52">
        <v>45574</v>
      </c>
    </row>
    <row r="66" spans="1:18" ht="44.5" customHeight="1">
      <c r="A66" s="40" t="s">
        <v>1384</v>
      </c>
      <c r="B66" s="40" t="s">
        <v>1385</v>
      </c>
      <c r="C66" s="40" t="s">
        <v>1386</v>
      </c>
      <c r="D66" s="54" t="str">
        <f>_xlfn.XLOOKUP(A66,'[1]CP List'!$B$3:$B$500,'[1]CP List'!$H$3:$H$500,,,)</f>
        <v>https://recportal.co.uk/group/guest/-/sequence-order-of-css00200-message</v>
      </c>
      <c r="E66" s="60" t="str">
        <f t="shared" si="0"/>
        <v>Link</v>
      </c>
      <c r="F66" s="40" t="s">
        <v>1479</v>
      </c>
      <c r="G66" s="40" t="s">
        <v>1480</v>
      </c>
      <c r="H66" s="40" t="s">
        <v>315</v>
      </c>
      <c r="I66" s="52">
        <v>45519</v>
      </c>
      <c r="J66" s="40" t="s">
        <v>261</v>
      </c>
      <c r="K66" s="40" t="s">
        <v>261</v>
      </c>
      <c r="L66" s="40" t="s">
        <v>261</v>
      </c>
      <c r="M66" s="40" t="s">
        <v>261</v>
      </c>
      <c r="N66" s="40" t="s">
        <v>261</v>
      </c>
      <c r="O66" s="40" t="s">
        <v>261</v>
      </c>
      <c r="P66" s="40" t="s">
        <v>261</v>
      </c>
      <c r="Q66" s="40" t="s">
        <v>261</v>
      </c>
      <c r="R66" s="52">
        <v>45604</v>
      </c>
    </row>
    <row r="67" spans="1:18" ht="44.5" customHeight="1">
      <c r="A67" s="40" t="s">
        <v>1387</v>
      </c>
      <c r="B67" s="40" t="s">
        <v>1388</v>
      </c>
      <c r="C67" s="40" t="s">
        <v>1389</v>
      </c>
      <c r="D67" s="54" t="str">
        <f>_xlfn.XLOOKUP(A67,'[1]CP List'!$B$3:$B$500,'[1]CP List'!$H$3:$H$500,,,)</f>
        <v>https://recportal.co.uk/group/guest/-/multiple-switch-requests-increasing-objection-rate</v>
      </c>
      <c r="E67" s="60" t="str">
        <f t="shared" si="0"/>
        <v>Link</v>
      </c>
      <c r="F67" s="40" t="s">
        <v>376</v>
      </c>
      <c r="G67" s="40" t="s">
        <v>288</v>
      </c>
      <c r="H67" s="40" t="s">
        <v>315</v>
      </c>
      <c r="I67" s="52">
        <v>45560</v>
      </c>
      <c r="J67" s="40" t="s">
        <v>307</v>
      </c>
      <c r="K67" s="40" t="s">
        <v>266</v>
      </c>
      <c r="L67" s="40" t="s">
        <v>267</v>
      </c>
      <c r="M67" s="40">
        <v>141</v>
      </c>
      <c r="N67" s="40" t="s">
        <v>281</v>
      </c>
      <c r="O67" s="40" t="s">
        <v>269</v>
      </c>
      <c r="P67" s="40" t="s">
        <v>270</v>
      </c>
      <c r="Q67" s="40" t="s">
        <v>1481</v>
      </c>
      <c r="R67" s="52">
        <v>45778</v>
      </c>
    </row>
    <row r="68" spans="1:18" ht="44.5" customHeight="1">
      <c r="A68" s="40" t="s">
        <v>1390</v>
      </c>
      <c r="B68" s="40" t="s">
        <v>1391</v>
      </c>
      <c r="C68" s="40" t="s">
        <v>1392</v>
      </c>
      <c r="D68" s="54" t="str">
        <f>_xlfn.XLOOKUP(A68,'[1]CP List'!$B$3:$B$500,'[1]CP List'!$H$3:$H$500,,,)</f>
        <v>https://recportal.co.uk/group/guest/-/supply-point-enquiry-api-technical-specification-updates</v>
      </c>
      <c r="E68" s="60" t="str">
        <f t="shared" si="0"/>
        <v>Link</v>
      </c>
      <c r="F68" s="40" t="s">
        <v>1482</v>
      </c>
      <c r="G68" s="40" t="s">
        <v>362</v>
      </c>
      <c r="H68" s="40" t="s">
        <v>1483</v>
      </c>
      <c r="I68" s="52">
        <v>45631</v>
      </c>
      <c r="J68" s="40" t="s">
        <v>395</v>
      </c>
      <c r="K68" s="40" t="s">
        <v>266</v>
      </c>
      <c r="L68" s="40" t="s">
        <v>296</v>
      </c>
      <c r="M68" s="40">
        <v>65</v>
      </c>
      <c r="N68" s="40" t="s">
        <v>281</v>
      </c>
      <c r="O68" s="40" t="s">
        <v>290</v>
      </c>
      <c r="P68" s="40" t="s">
        <v>316</v>
      </c>
      <c r="Q68" s="40" t="s">
        <v>473</v>
      </c>
      <c r="R68" s="52">
        <v>45680</v>
      </c>
    </row>
    <row r="69" spans="1:18" ht="44.5" customHeight="1">
      <c r="A69" s="40" t="s">
        <v>1393</v>
      </c>
      <c r="B69" s="40" t="s">
        <v>1394</v>
      </c>
      <c r="C69" s="40" t="s">
        <v>1395</v>
      </c>
      <c r="D69" s="54" t="str">
        <f>_xlfn.XLOOKUP(A69,'[1]CP List'!$B$3:$B$500,'[1]CP List'!$H$3:$H$500,,,)</f>
        <v>https://recportal.co.uk/group/guest/-/d0303-flow-following-mhhs-design-changes</v>
      </c>
      <c r="E69" s="60" t="str">
        <f t="shared" ref="E69" si="1">HYPERLINK(D69,"Link")</f>
        <v>Link</v>
      </c>
      <c r="F69" s="40" t="s">
        <v>1484</v>
      </c>
      <c r="G69" s="40" t="s">
        <v>1485</v>
      </c>
      <c r="H69" s="40" t="s">
        <v>315</v>
      </c>
      <c r="I69" s="52">
        <v>45623</v>
      </c>
      <c r="J69" s="40" t="s">
        <v>261</v>
      </c>
      <c r="K69" s="40" t="s">
        <v>266</v>
      </c>
      <c r="L69" s="40" t="s">
        <v>267</v>
      </c>
      <c r="M69" s="40">
        <v>121</v>
      </c>
      <c r="N69" s="40" t="s">
        <v>281</v>
      </c>
      <c r="O69" s="40" t="s">
        <v>290</v>
      </c>
      <c r="P69" s="40" t="s">
        <v>282</v>
      </c>
      <c r="Q69" s="40" t="s">
        <v>1486</v>
      </c>
      <c r="R69" s="52">
        <v>46143</v>
      </c>
    </row>
    <row r="70" spans="1:18" ht="174">
      <c r="A70" s="55" t="s">
        <v>1396</v>
      </c>
      <c r="B70" s="40" t="s">
        <v>1397</v>
      </c>
      <c r="C70" s="40" t="s">
        <v>1398</v>
      </c>
      <c r="D70" s="54" t="str">
        <f>_xlfn.XLOOKUP(A70,'[1]CP List'!$B$3:$B$500,'[1]CP List'!$H$3:$H$500,,,)</f>
        <v>https://recportal.co.uk/group/guest/-/shared-sites-in-electricity-enquiry-service-ees-</v>
      </c>
      <c r="E70" s="60" t="str">
        <f t="shared" ref="E70" si="2">HYPERLINK(D70,"Link")</f>
        <v>Link</v>
      </c>
      <c r="F70" s="40" t="s">
        <v>1487</v>
      </c>
      <c r="G70" s="40" t="s">
        <v>1009</v>
      </c>
      <c r="H70" s="40" t="s">
        <v>289</v>
      </c>
      <c r="I70" s="52">
        <v>45607</v>
      </c>
      <c r="J70" s="40" t="s">
        <v>330</v>
      </c>
      <c r="K70" s="40" t="s">
        <v>266</v>
      </c>
      <c r="L70" s="40" t="s">
        <v>296</v>
      </c>
      <c r="M70" s="40">
        <v>66</v>
      </c>
      <c r="N70" s="40" t="s">
        <v>281</v>
      </c>
      <c r="O70" s="40" t="s">
        <v>290</v>
      </c>
      <c r="P70" s="40" t="s">
        <v>282</v>
      </c>
      <c r="Q70" s="40" t="s">
        <v>1488</v>
      </c>
      <c r="R70" s="52">
        <v>46094</v>
      </c>
    </row>
    <row r="71" spans="1:18" ht="159.5">
      <c r="A71" s="55" t="s">
        <v>1399</v>
      </c>
      <c r="B71" s="40" t="s">
        <v>1400</v>
      </c>
      <c r="C71" s="40" t="s">
        <v>1401</v>
      </c>
      <c r="D71" s="54" t="str">
        <f>_xlfn.XLOOKUP(A71,'[1]CP List'!$B$3:$B$500,'[1]CP List'!$H$3:$H$500,,,)</f>
        <v>https://recportal.co.uk/group/guest/-/domestic-premises-indicator-clarifications</v>
      </c>
      <c r="E71" s="60" t="str">
        <f t="shared" ref="E71" si="3">HYPERLINK(D71,"Link")</f>
        <v>Link</v>
      </c>
      <c r="F71" s="40" t="s">
        <v>1086</v>
      </c>
      <c r="G71" s="40" t="s">
        <v>288</v>
      </c>
      <c r="H71" s="40" t="s">
        <v>264</v>
      </c>
      <c r="I71" s="52">
        <v>45701</v>
      </c>
      <c r="J71" s="40" t="s">
        <v>395</v>
      </c>
      <c r="K71" s="40" t="s">
        <v>266</v>
      </c>
      <c r="L71" s="40" t="s">
        <v>261</v>
      </c>
      <c r="M71" s="40" t="s">
        <v>261</v>
      </c>
      <c r="N71" s="40" t="s">
        <v>281</v>
      </c>
      <c r="O71" s="40" t="s">
        <v>261</v>
      </c>
      <c r="P71" s="40" t="s">
        <v>282</v>
      </c>
      <c r="Q71" s="40" t="s">
        <v>271</v>
      </c>
      <c r="R71" s="52">
        <v>45758</v>
      </c>
    </row>
    <row r="72" spans="1:18" ht="188.5">
      <c r="A72" s="55" t="s">
        <v>1402</v>
      </c>
      <c r="B72" s="40" t="s">
        <v>1403</v>
      </c>
      <c r="C72" s="40" t="s">
        <v>1404</v>
      </c>
      <c r="D72" s="54" t="str">
        <f>_xlfn.XLOOKUP(A72,'[1]CP List'!$B$3:$B$500,'[1]CP List'!$H$3:$H$500,,,)</f>
        <v>https://recportal.co.uk/group/guest/-/schedule-14-review-dnos-do-not-remove-metering-assets</v>
      </c>
      <c r="E72" s="60" t="str">
        <f t="shared" ref="E72" si="4">HYPERLINK(D72,"Link")</f>
        <v>Link</v>
      </c>
      <c r="F72" s="40" t="s">
        <v>315</v>
      </c>
      <c r="G72" s="40" t="s">
        <v>288</v>
      </c>
      <c r="H72" s="40" t="s">
        <v>289</v>
      </c>
      <c r="I72" s="52">
        <v>45950</v>
      </c>
      <c r="J72" s="40" t="s">
        <v>261</v>
      </c>
      <c r="K72" s="40" t="s">
        <v>261</v>
      </c>
      <c r="L72" s="40" t="s">
        <v>261</v>
      </c>
      <c r="M72" s="40" t="s">
        <v>261</v>
      </c>
      <c r="N72" s="40" t="s">
        <v>261</v>
      </c>
      <c r="O72" s="40" t="s">
        <v>261</v>
      </c>
      <c r="P72" s="40" t="s">
        <v>261</v>
      </c>
      <c r="Q72" s="40" t="s">
        <v>261</v>
      </c>
      <c r="R72" s="52">
        <v>46010</v>
      </c>
    </row>
    <row r="73" spans="1:18" ht="116">
      <c r="A73" s="55" t="s">
        <v>1405</v>
      </c>
      <c r="B73" s="40" t="s">
        <v>1406</v>
      </c>
      <c r="C73" s="40" t="s">
        <v>1407</v>
      </c>
      <c r="D73" s="54" t="str">
        <f>_xlfn.XLOOKUP(A73,'[1]CP List'!$B$3:$B$500,'[1]CP List'!$H$3:$H$500,,,)</f>
        <v>https://recportal.co.uk/group/guest/-/mhhs-d0300-issue</v>
      </c>
      <c r="E73" s="60" t="str">
        <f t="shared" ref="E73" si="5">HYPERLINK(D73,"Link")</f>
        <v>Link</v>
      </c>
      <c r="F73" s="40" t="s">
        <v>1090</v>
      </c>
      <c r="G73" s="40" t="s">
        <v>422</v>
      </c>
      <c r="H73" s="40" t="s">
        <v>264</v>
      </c>
      <c r="I73" s="52">
        <v>45981</v>
      </c>
      <c r="J73" s="40" t="s">
        <v>261</v>
      </c>
      <c r="K73" s="40" t="s">
        <v>261</v>
      </c>
      <c r="L73" s="40" t="s">
        <v>261</v>
      </c>
      <c r="M73" s="40" t="s">
        <v>261</v>
      </c>
      <c r="N73" s="40" t="s">
        <v>261</v>
      </c>
      <c r="O73" s="40" t="s">
        <v>261</v>
      </c>
      <c r="P73" s="40" t="s">
        <v>261</v>
      </c>
      <c r="Q73" s="40" t="s">
        <v>261</v>
      </c>
      <c r="R73" s="52">
        <v>46121</v>
      </c>
    </row>
    <row r="74" spans="1:18">
      <c r="A74" s="55"/>
      <c r="B74" s="40"/>
      <c r="C74" s="40"/>
      <c r="D74" s="54"/>
      <c r="E74" s="54"/>
      <c r="F74" s="40"/>
      <c r="G74" s="40"/>
      <c r="H74" s="40"/>
      <c r="I74" s="52"/>
      <c r="J74" s="40"/>
      <c r="K74" s="40"/>
      <c r="L74" s="40"/>
      <c r="M74" s="40"/>
      <c r="N74" s="40"/>
      <c r="O74" s="40"/>
      <c r="P74" s="40"/>
      <c r="Q74" s="40"/>
      <c r="R74" s="52"/>
    </row>
    <row r="75" spans="1:18">
      <c r="A75" s="55"/>
      <c r="B75" s="40"/>
      <c r="C75" s="40"/>
      <c r="D75" s="54"/>
      <c r="E75" s="54"/>
      <c r="F75" s="40"/>
      <c r="G75" s="40"/>
      <c r="H75" s="40"/>
      <c r="I75" s="52"/>
      <c r="J75" s="40"/>
      <c r="K75" s="40"/>
      <c r="L75" s="40"/>
      <c r="M75" s="40"/>
      <c r="N75" s="40"/>
      <c r="O75" s="40"/>
      <c r="P75" s="40"/>
      <c r="Q75" s="40"/>
      <c r="R75" s="52"/>
    </row>
    <row r="76" spans="1:18">
      <c r="A76" s="55"/>
      <c r="B76" s="40"/>
      <c r="C76" s="40"/>
      <c r="D76" s="54"/>
      <c r="E76" s="54"/>
      <c r="F76" s="40"/>
      <c r="G76" s="40"/>
      <c r="H76" s="40"/>
      <c r="I76" s="52"/>
      <c r="J76" s="40"/>
      <c r="K76" s="40"/>
      <c r="L76" s="40"/>
      <c r="M76" s="40"/>
      <c r="N76" s="40"/>
      <c r="O76" s="40"/>
      <c r="P76" s="40"/>
      <c r="Q76" s="40"/>
      <c r="R76" s="52"/>
    </row>
    <row r="77" spans="1:18">
      <c r="A77" s="55"/>
      <c r="B77" s="40"/>
      <c r="C77" s="40"/>
      <c r="D77" s="54"/>
      <c r="E77" s="54"/>
      <c r="F77" s="40"/>
      <c r="G77" s="40"/>
      <c r="H77" s="40"/>
      <c r="I77" s="52"/>
      <c r="J77" s="40"/>
      <c r="K77" s="40"/>
      <c r="L77" s="40"/>
      <c r="M77" s="40"/>
      <c r="N77" s="40"/>
      <c r="O77" s="40"/>
      <c r="P77" s="40"/>
      <c r="Q77" s="40"/>
      <c r="R77" s="52"/>
    </row>
    <row r="78" spans="1:18">
      <c r="A78" s="55"/>
      <c r="B78" s="40"/>
      <c r="C78" s="40"/>
      <c r="D78" s="54"/>
      <c r="E78" s="54"/>
      <c r="F78" s="40"/>
      <c r="G78" s="40"/>
      <c r="H78" s="40"/>
      <c r="I78" s="52"/>
      <c r="J78" s="40"/>
      <c r="K78" s="40"/>
      <c r="L78" s="40"/>
      <c r="M78" s="40"/>
      <c r="N78" s="40"/>
      <c r="O78" s="40"/>
      <c r="P78" s="40"/>
      <c r="Q78" s="40"/>
      <c r="R78" s="52"/>
    </row>
    <row r="79" spans="1:18">
      <c r="A79" s="55"/>
      <c r="B79" s="40"/>
      <c r="C79" s="40"/>
      <c r="D79" s="54"/>
      <c r="E79" s="54"/>
      <c r="F79" s="40"/>
      <c r="G79" s="40"/>
      <c r="H79" s="40"/>
      <c r="I79" s="52"/>
      <c r="J79" s="40"/>
      <c r="K79" s="40"/>
      <c r="L79" s="40"/>
      <c r="M79" s="40"/>
      <c r="N79" s="40"/>
      <c r="O79" s="40"/>
      <c r="P79" s="40"/>
      <c r="Q79" s="40"/>
      <c r="R79" s="52"/>
    </row>
    <row r="80" spans="1:18">
      <c r="A80" s="55"/>
      <c r="B80" s="40"/>
      <c r="C80" s="40"/>
      <c r="D80" s="54"/>
      <c r="E80" s="54"/>
      <c r="F80" s="40"/>
      <c r="G80" s="40"/>
      <c r="H80" s="40"/>
      <c r="I80" s="52"/>
      <c r="J80" s="40"/>
      <c r="K80" s="40"/>
      <c r="L80" s="40"/>
      <c r="M80" s="40"/>
      <c r="N80" s="40"/>
      <c r="O80" s="40"/>
      <c r="P80" s="40"/>
      <c r="Q80" s="40"/>
      <c r="R80" s="52"/>
    </row>
    <row r="81" spans="1:18">
      <c r="A81" s="55"/>
      <c r="B81" s="40"/>
      <c r="C81" s="40"/>
      <c r="D81" s="54"/>
      <c r="E81" s="54"/>
      <c r="F81" s="40"/>
      <c r="G81" s="40"/>
      <c r="H81" s="40"/>
      <c r="I81" s="52"/>
      <c r="J81" s="40"/>
      <c r="K81" s="40"/>
      <c r="L81" s="40"/>
      <c r="M81" s="40"/>
      <c r="N81" s="40"/>
      <c r="O81" s="40"/>
      <c r="P81" s="40"/>
      <c r="Q81" s="40"/>
      <c r="R81" s="52"/>
    </row>
    <row r="82" spans="1:18">
      <c r="A82" s="55"/>
      <c r="B82" s="40"/>
      <c r="C82" s="40"/>
      <c r="D82" s="54"/>
      <c r="E82" s="54"/>
      <c r="F82" s="40"/>
      <c r="G82" s="40"/>
      <c r="H82" s="40"/>
      <c r="I82" s="52"/>
      <c r="J82" s="40"/>
      <c r="K82" s="40"/>
      <c r="L82" s="40"/>
      <c r="M82" s="40"/>
      <c r="N82" s="40"/>
      <c r="O82" s="40"/>
      <c r="P82" s="40"/>
      <c r="Q82" s="40"/>
      <c r="R82" s="52"/>
    </row>
    <row r="83" spans="1:18">
      <c r="A83" s="55"/>
      <c r="B83" s="40"/>
      <c r="C83" s="40"/>
      <c r="D83" s="54"/>
      <c r="E83" s="54"/>
      <c r="F83" s="40"/>
      <c r="G83" s="40"/>
      <c r="H83" s="40"/>
      <c r="I83" s="52"/>
      <c r="J83" s="40"/>
      <c r="K83" s="40"/>
      <c r="L83" s="40"/>
      <c r="M83" s="40"/>
      <c r="N83" s="40"/>
      <c r="O83" s="40"/>
      <c r="P83" s="40"/>
      <c r="Q83" s="40"/>
      <c r="R83" s="52"/>
    </row>
    <row r="84" spans="1:18">
      <c r="A84" s="55"/>
      <c r="B84" s="40"/>
      <c r="C84" s="40"/>
      <c r="D84" s="54"/>
      <c r="E84" s="54"/>
      <c r="F84" s="40"/>
      <c r="G84" s="40"/>
      <c r="H84" s="40"/>
      <c r="I84" s="52"/>
      <c r="J84" s="40"/>
      <c r="K84" s="40"/>
      <c r="L84" s="40"/>
      <c r="M84" s="40"/>
      <c r="N84" s="40"/>
      <c r="O84" s="40"/>
      <c r="P84" s="40"/>
      <c r="Q84" s="40"/>
      <c r="R84" s="52"/>
    </row>
    <row r="85" spans="1:18">
      <c r="A85" s="55"/>
      <c r="B85" s="40"/>
      <c r="C85" s="40"/>
      <c r="D85" s="54"/>
      <c r="E85" s="54"/>
      <c r="F85" s="40"/>
      <c r="G85" s="40"/>
      <c r="H85" s="40"/>
      <c r="I85" s="52"/>
      <c r="J85" s="40"/>
      <c r="K85" s="40"/>
      <c r="L85" s="40"/>
      <c r="M85" s="40"/>
      <c r="N85" s="40"/>
      <c r="O85" s="40"/>
      <c r="P85" s="40"/>
      <c r="Q85" s="40"/>
      <c r="R85" s="52"/>
    </row>
    <row r="86" spans="1:18">
      <c r="A86" s="55"/>
      <c r="B86" s="40"/>
      <c r="C86" s="40"/>
      <c r="D86" s="54"/>
      <c r="E86" s="54"/>
      <c r="F86" s="40"/>
      <c r="G86" s="40"/>
      <c r="H86" s="40"/>
      <c r="I86" s="52"/>
      <c r="J86" s="40"/>
      <c r="K86" s="40"/>
      <c r="L86" s="40"/>
      <c r="M86" s="40"/>
      <c r="N86" s="40"/>
      <c r="O86" s="40"/>
      <c r="P86" s="40"/>
      <c r="Q86" s="40"/>
      <c r="R86" s="52"/>
    </row>
    <row r="87" spans="1:18">
      <c r="A87" s="55"/>
      <c r="B87" s="40"/>
      <c r="C87" s="40"/>
      <c r="D87" s="54"/>
      <c r="E87" s="54"/>
      <c r="F87" s="40"/>
      <c r="G87" s="40"/>
      <c r="H87" s="40"/>
      <c r="I87" s="52"/>
      <c r="J87" s="40"/>
      <c r="K87" s="40"/>
      <c r="L87" s="40"/>
      <c r="M87" s="40"/>
      <c r="N87" s="40"/>
      <c r="O87" s="40"/>
      <c r="P87" s="40"/>
      <c r="Q87" s="40"/>
      <c r="R87" s="52"/>
    </row>
    <row r="88" spans="1:18">
      <c r="A88" s="55"/>
      <c r="B88" s="40"/>
      <c r="C88" s="40"/>
      <c r="D88" s="54"/>
      <c r="E88" s="54"/>
      <c r="F88" s="40"/>
      <c r="G88" s="40"/>
      <c r="H88" s="40"/>
      <c r="I88" s="52"/>
      <c r="J88" s="40"/>
      <c r="K88" s="40"/>
      <c r="L88" s="40"/>
      <c r="M88" s="40"/>
      <c r="N88" s="40"/>
      <c r="O88" s="40"/>
      <c r="P88" s="40"/>
      <c r="Q88" s="40"/>
      <c r="R88" s="52"/>
    </row>
    <row r="89" spans="1:18">
      <c r="A89" s="55"/>
      <c r="B89" s="40"/>
      <c r="C89" s="40"/>
      <c r="D89" s="54"/>
      <c r="E89" s="54"/>
      <c r="F89" s="40"/>
      <c r="G89" s="40"/>
      <c r="H89" s="40"/>
      <c r="I89" s="52"/>
      <c r="J89" s="40"/>
      <c r="K89" s="40"/>
      <c r="L89" s="40"/>
      <c r="M89" s="40"/>
      <c r="N89" s="40"/>
      <c r="O89" s="40"/>
      <c r="P89" s="40"/>
      <c r="Q89" s="40"/>
      <c r="R89" s="52"/>
    </row>
    <row r="90" spans="1:18">
      <c r="A90" s="55"/>
      <c r="B90" s="40"/>
      <c r="C90" s="40"/>
      <c r="D90" s="54"/>
      <c r="E90" s="54"/>
      <c r="F90" s="40"/>
      <c r="G90" s="40"/>
      <c r="H90" s="40"/>
      <c r="I90" s="52"/>
      <c r="J90" s="40"/>
      <c r="K90" s="40"/>
      <c r="L90" s="40"/>
      <c r="M90" s="40"/>
      <c r="N90" s="40"/>
      <c r="O90" s="40"/>
      <c r="P90" s="40"/>
      <c r="Q90" s="40"/>
      <c r="R90" s="52"/>
    </row>
    <row r="91" spans="1:18">
      <c r="A91" s="55"/>
      <c r="B91" s="40"/>
      <c r="C91" s="40"/>
      <c r="D91" s="54"/>
      <c r="E91" s="54"/>
      <c r="F91" s="40"/>
      <c r="G91" s="40"/>
      <c r="H91" s="40"/>
      <c r="I91" s="52"/>
      <c r="J91" s="40"/>
      <c r="K91" s="40"/>
      <c r="L91" s="40"/>
      <c r="M91" s="40"/>
      <c r="N91" s="40"/>
      <c r="O91" s="40"/>
      <c r="P91" s="40"/>
      <c r="Q91" s="40"/>
      <c r="R91" s="52"/>
    </row>
    <row r="92" spans="1:18">
      <c r="A92" s="55"/>
      <c r="B92" s="40"/>
      <c r="C92" s="40"/>
      <c r="D92" s="54"/>
      <c r="E92" s="54"/>
      <c r="F92" s="40"/>
      <c r="G92" s="40"/>
      <c r="H92" s="40"/>
      <c r="I92" s="52"/>
      <c r="J92" s="40"/>
      <c r="K92" s="40"/>
      <c r="L92" s="40"/>
      <c r="M92" s="40"/>
      <c r="N92" s="40"/>
      <c r="O92" s="40"/>
      <c r="P92" s="40"/>
      <c r="Q92" s="40"/>
      <c r="R92" s="52"/>
    </row>
    <row r="93" spans="1:18">
      <c r="A93" s="55"/>
      <c r="B93" s="40"/>
      <c r="C93" s="40"/>
      <c r="D93" s="54"/>
      <c r="E93" s="54"/>
      <c r="F93" s="40"/>
      <c r="G93" s="40"/>
      <c r="H93" s="40"/>
      <c r="I93" s="52"/>
      <c r="J93" s="40"/>
      <c r="K93" s="40"/>
      <c r="L93" s="40"/>
      <c r="M93" s="40"/>
      <c r="N93" s="40"/>
      <c r="O93" s="40"/>
      <c r="P93" s="40"/>
      <c r="Q93" s="40"/>
      <c r="R93" s="52"/>
    </row>
    <row r="94" spans="1:18">
      <c r="A94" s="55"/>
      <c r="B94" s="40"/>
      <c r="C94" s="40"/>
      <c r="D94" s="54"/>
      <c r="E94" s="54"/>
      <c r="F94" s="40"/>
      <c r="G94" s="40"/>
      <c r="H94" s="40"/>
      <c r="I94" s="52"/>
      <c r="J94" s="40"/>
      <c r="K94" s="40"/>
      <c r="L94" s="40"/>
      <c r="M94" s="40"/>
      <c r="N94" s="40"/>
      <c r="O94" s="40"/>
      <c r="P94" s="40"/>
      <c r="Q94" s="40"/>
      <c r="R94" s="52"/>
    </row>
    <row r="95" spans="1:18">
      <c r="A95" s="55"/>
      <c r="B95" s="40"/>
      <c r="C95" s="40"/>
      <c r="D95" s="54"/>
      <c r="E95" s="54"/>
      <c r="F95" s="40"/>
      <c r="G95" s="40"/>
      <c r="H95" s="40"/>
      <c r="I95" s="52"/>
      <c r="J95" s="40"/>
      <c r="K95" s="40"/>
      <c r="L95" s="40"/>
      <c r="M95" s="40"/>
      <c r="N95" s="40"/>
      <c r="O95" s="40"/>
      <c r="P95" s="40"/>
      <c r="Q95" s="40"/>
      <c r="R95" s="52"/>
    </row>
    <row r="96" spans="1:18">
      <c r="A96" s="55"/>
      <c r="B96" s="40"/>
      <c r="C96" s="40"/>
      <c r="D96" s="54"/>
      <c r="E96" s="54"/>
      <c r="F96" s="40"/>
      <c r="G96" s="40"/>
      <c r="H96" s="40"/>
      <c r="I96" s="52"/>
      <c r="J96" s="40"/>
      <c r="K96" s="40"/>
      <c r="L96" s="40"/>
      <c r="M96" s="40"/>
      <c r="N96" s="40"/>
      <c r="O96" s="40"/>
      <c r="P96" s="40"/>
      <c r="Q96" s="40"/>
      <c r="R96" s="52"/>
    </row>
    <row r="97" spans="1:18">
      <c r="A97" s="55"/>
      <c r="B97" s="40"/>
      <c r="C97" s="40"/>
      <c r="D97" s="54"/>
      <c r="E97" s="54"/>
      <c r="F97" s="40"/>
      <c r="G97" s="40"/>
      <c r="H97" s="40"/>
      <c r="I97" s="52"/>
      <c r="J97" s="40"/>
      <c r="K97" s="40"/>
      <c r="L97" s="40"/>
      <c r="M97" s="40"/>
      <c r="N97" s="40"/>
      <c r="O97" s="40"/>
      <c r="P97" s="40"/>
      <c r="Q97" s="40"/>
      <c r="R97" s="52"/>
    </row>
    <row r="98" spans="1:18">
      <c r="A98" s="55"/>
      <c r="B98" s="40"/>
      <c r="C98" s="40"/>
      <c r="D98" s="54"/>
      <c r="E98" s="54"/>
      <c r="F98" s="40"/>
      <c r="G98" s="40"/>
      <c r="H98" s="40"/>
      <c r="I98" s="52"/>
      <c r="J98" s="40"/>
      <c r="K98" s="40"/>
      <c r="L98" s="40"/>
      <c r="M98" s="40"/>
      <c r="N98" s="40"/>
      <c r="O98" s="40"/>
      <c r="P98" s="40"/>
      <c r="Q98" s="40"/>
      <c r="R98" s="52"/>
    </row>
    <row r="99" spans="1:18">
      <c r="A99" s="55"/>
      <c r="B99" s="40"/>
      <c r="C99" s="40"/>
      <c r="D99" s="54"/>
      <c r="E99" s="54"/>
      <c r="F99" s="40"/>
      <c r="G99" s="40"/>
      <c r="H99" s="40"/>
      <c r="I99" s="52"/>
      <c r="J99" s="40"/>
      <c r="K99" s="40"/>
      <c r="L99" s="40"/>
      <c r="M99" s="40"/>
      <c r="N99" s="40"/>
      <c r="O99" s="40"/>
      <c r="P99" s="40"/>
      <c r="Q99" s="40"/>
      <c r="R99" s="52"/>
    </row>
    <row r="100" spans="1:18">
      <c r="A100" s="55"/>
      <c r="B100" s="40"/>
      <c r="C100" s="40"/>
      <c r="D100" s="54"/>
      <c r="E100" s="54"/>
      <c r="F100" s="40"/>
      <c r="G100" s="40"/>
      <c r="H100" s="40"/>
      <c r="I100" s="52"/>
      <c r="J100" s="40"/>
      <c r="K100" s="40"/>
      <c r="L100" s="40"/>
      <c r="M100" s="40"/>
      <c r="N100" s="40"/>
      <c r="O100" s="40"/>
      <c r="P100" s="40"/>
      <c r="Q100" s="40"/>
      <c r="R100" s="52"/>
    </row>
    <row r="101" spans="1:18">
      <c r="A101" s="55"/>
      <c r="B101" s="40"/>
      <c r="C101" s="40"/>
      <c r="D101" s="54"/>
      <c r="E101" s="54"/>
      <c r="F101" s="40"/>
      <c r="G101" s="40"/>
      <c r="H101" s="40"/>
      <c r="I101" s="52"/>
      <c r="J101" s="40"/>
      <c r="K101" s="40"/>
      <c r="L101" s="40"/>
      <c r="M101" s="40"/>
      <c r="N101" s="40"/>
      <c r="O101" s="40"/>
      <c r="P101" s="40"/>
      <c r="Q101" s="40"/>
      <c r="R101" s="52"/>
    </row>
    <row r="102" spans="1:18">
      <c r="A102" s="55"/>
      <c r="B102" s="40"/>
      <c r="C102" s="40"/>
      <c r="D102" s="54"/>
      <c r="E102" s="54"/>
      <c r="F102" s="40"/>
      <c r="G102" s="40"/>
      <c r="H102" s="40"/>
      <c r="I102" s="52"/>
      <c r="J102" s="40"/>
      <c r="K102" s="40"/>
      <c r="L102" s="40"/>
      <c r="M102" s="40"/>
      <c r="N102" s="40"/>
      <c r="O102" s="40"/>
      <c r="P102" s="40"/>
      <c r="Q102" s="40"/>
      <c r="R102" s="52"/>
    </row>
    <row r="103" spans="1:18">
      <c r="A103" s="55"/>
      <c r="B103" s="40"/>
      <c r="C103" s="40"/>
      <c r="D103" s="54"/>
      <c r="E103" s="54"/>
      <c r="F103" s="40"/>
      <c r="G103" s="40"/>
      <c r="H103" s="40"/>
      <c r="I103" s="52"/>
      <c r="J103" s="40"/>
      <c r="K103" s="40"/>
      <c r="L103" s="40"/>
      <c r="M103" s="40"/>
      <c r="N103" s="40"/>
      <c r="O103" s="40"/>
      <c r="P103" s="40"/>
      <c r="Q103" s="40"/>
      <c r="R103" s="52"/>
    </row>
    <row r="104" spans="1:18">
      <c r="A104" s="55"/>
      <c r="B104" s="40"/>
      <c r="C104" s="40"/>
      <c r="D104" s="54"/>
      <c r="E104" s="54"/>
      <c r="F104" s="40"/>
      <c r="G104" s="40"/>
      <c r="H104" s="40"/>
      <c r="I104" s="52"/>
      <c r="J104" s="40"/>
      <c r="K104" s="40"/>
      <c r="L104" s="40"/>
      <c r="M104" s="40"/>
      <c r="N104" s="40"/>
      <c r="O104" s="40"/>
      <c r="P104" s="40"/>
      <c r="Q104" s="40"/>
      <c r="R104" s="52"/>
    </row>
    <row r="105" spans="1:18">
      <c r="A105" s="55"/>
      <c r="B105" s="40"/>
      <c r="C105" s="40"/>
      <c r="D105" s="54"/>
      <c r="E105" s="54"/>
      <c r="F105" s="40"/>
      <c r="G105" s="40"/>
      <c r="H105" s="40"/>
      <c r="I105" s="52"/>
      <c r="J105" s="40"/>
      <c r="K105" s="40"/>
      <c r="L105" s="40"/>
      <c r="M105" s="40"/>
      <c r="N105" s="40"/>
      <c r="O105" s="40"/>
      <c r="P105" s="40"/>
      <c r="Q105" s="40"/>
      <c r="R105" s="52"/>
    </row>
    <row r="106" spans="1:18">
      <c r="A106" s="55"/>
      <c r="B106" s="40"/>
      <c r="C106" s="40"/>
      <c r="D106" s="54"/>
      <c r="E106" s="54"/>
      <c r="F106" s="40"/>
      <c r="G106" s="40"/>
      <c r="H106" s="40"/>
      <c r="I106" s="52"/>
      <c r="J106" s="40"/>
      <c r="K106" s="40"/>
      <c r="L106" s="40"/>
      <c r="M106" s="40"/>
      <c r="N106" s="40"/>
      <c r="O106" s="40"/>
      <c r="P106" s="40"/>
      <c r="Q106" s="40"/>
      <c r="R106" s="52"/>
    </row>
    <row r="107" spans="1:18">
      <c r="A107" s="55"/>
      <c r="B107" s="40"/>
      <c r="C107" s="40"/>
      <c r="D107" s="54"/>
      <c r="E107" s="54"/>
      <c r="F107" s="40"/>
      <c r="G107" s="40"/>
      <c r="H107" s="40"/>
      <c r="I107" s="52"/>
      <c r="J107" s="40"/>
      <c r="K107" s="40"/>
      <c r="L107" s="40"/>
      <c r="M107" s="40"/>
      <c r="N107" s="40"/>
      <c r="O107" s="40"/>
      <c r="P107" s="40"/>
      <c r="Q107" s="40"/>
      <c r="R107" s="52"/>
    </row>
    <row r="108" spans="1:18">
      <c r="A108" s="55"/>
      <c r="B108" s="40"/>
      <c r="C108" s="40"/>
      <c r="D108" s="54"/>
      <c r="E108" s="54"/>
      <c r="F108" s="40"/>
      <c r="G108" s="40"/>
      <c r="H108" s="40"/>
      <c r="I108" s="52"/>
      <c r="J108" s="40"/>
      <c r="K108" s="40"/>
      <c r="L108" s="40"/>
      <c r="M108" s="40"/>
      <c r="N108" s="40"/>
      <c r="O108" s="40"/>
      <c r="P108" s="40"/>
      <c r="Q108" s="40"/>
      <c r="R108" s="52"/>
    </row>
    <row r="109" spans="1:18">
      <c r="A109" s="55"/>
      <c r="B109" s="40"/>
      <c r="C109" s="40"/>
      <c r="D109" s="54"/>
      <c r="E109" s="54"/>
      <c r="F109" s="40"/>
      <c r="G109" s="40"/>
      <c r="H109" s="40"/>
      <c r="I109" s="52"/>
      <c r="J109" s="40"/>
      <c r="K109" s="40"/>
      <c r="L109" s="40"/>
      <c r="M109" s="40"/>
      <c r="N109" s="40"/>
      <c r="O109" s="40"/>
      <c r="P109" s="40"/>
      <c r="Q109" s="40"/>
      <c r="R109" s="52"/>
    </row>
    <row r="110" spans="1:18">
      <c r="A110" s="55"/>
      <c r="B110" s="40"/>
      <c r="C110" s="40"/>
      <c r="D110" s="54"/>
      <c r="E110" s="54"/>
      <c r="F110" s="40"/>
      <c r="G110" s="40"/>
      <c r="H110" s="40"/>
      <c r="I110" s="52"/>
      <c r="J110" s="40"/>
      <c r="K110" s="40"/>
      <c r="L110" s="40"/>
      <c r="M110" s="40"/>
      <c r="N110" s="40"/>
      <c r="O110" s="40"/>
      <c r="P110" s="40"/>
      <c r="Q110" s="40"/>
      <c r="R110" s="52"/>
    </row>
    <row r="111" spans="1:18">
      <c r="A111" s="55"/>
      <c r="B111" s="40"/>
      <c r="C111" s="40"/>
      <c r="D111" s="54"/>
      <c r="E111" s="54"/>
      <c r="F111" s="40"/>
      <c r="G111" s="40"/>
      <c r="H111" s="40"/>
      <c r="I111" s="52"/>
      <c r="J111" s="40"/>
      <c r="K111" s="40"/>
      <c r="L111" s="40"/>
      <c r="M111" s="40"/>
      <c r="N111" s="40"/>
      <c r="O111" s="40"/>
      <c r="P111" s="40"/>
      <c r="Q111" s="40"/>
      <c r="R111" s="52"/>
    </row>
    <row r="112" spans="1:18">
      <c r="A112" s="55"/>
      <c r="B112" s="40"/>
      <c r="C112" s="40"/>
      <c r="D112" s="54"/>
      <c r="E112" s="54"/>
      <c r="F112" s="40"/>
      <c r="G112" s="40"/>
      <c r="H112" s="40"/>
      <c r="I112" s="52"/>
      <c r="J112" s="40"/>
      <c r="K112" s="40"/>
      <c r="L112" s="40"/>
      <c r="M112" s="40"/>
      <c r="N112" s="40"/>
      <c r="O112" s="40"/>
      <c r="P112" s="40"/>
      <c r="Q112" s="40"/>
      <c r="R112" s="52"/>
    </row>
    <row r="113" spans="1:18">
      <c r="A113" s="55"/>
      <c r="B113" s="40"/>
      <c r="C113" s="40"/>
      <c r="D113" s="54"/>
      <c r="E113" s="54"/>
      <c r="F113" s="40"/>
      <c r="G113" s="40"/>
      <c r="H113" s="40"/>
      <c r="I113" s="52"/>
      <c r="J113" s="40"/>
      <c r="K113" s="40"/>
      <c r="L113" s="40"/>
      <c r="M113" s="40"/>
      <c r="N113" s="40"/>
      <c r="O113" s="40"/>
      <c r="P113" s="40"/>
      <c r="Q113" s="40"/>
      <c r="R113" s="52"/>
    </row>
    <row r="114" spans="1:18">
      <c r="A114" s="55"/>
      <c r="B114" s="40"/>
      <c r="C114" s="40"/>
      <c r="D114" s="54"/>
      <c r="E114" s="54"/>
      <c r="F114" s="40"/>
      <c r="G114" s="40"/>
      <c r="H114" s="40"/>
      <c r="I114" s="52"/>
      <c r="J114" s="40"/>
      <c r="K114" s="40"/>
      <c r="L114" s="40"/>
      <c r="M114" s="40"/>
      <c r="N114" s="40"/>
      <c r="O114" s="40"/>
      <c r="P114" s="40"/>
      <c r="Q114" s="40"/>
      <c r="R114" s="52"/>
    </row>
    <row r="115" spans="1:18">
      <c r="A115" s="55"/>
      <c r="B115" s="40"/>
      <c r="C115" s="40"/>
      <c r="D115" s="54"/>
      <c r="E115" s="54"/>
      <c r="F115" s="40"/>
      <c r="G115" s="40"/>
      <c r="H115" s="40"/>
      <c r="I115" s="52"/>
      <c r="J115" s="40"/>
      <c r="K115" s="40"/>
      <c r="L115" s="40"/>
      <c r="M115" s="40"/>
      <c r="N115" s="40"/>
      <c r="O115" s="40"/>
      <c r="P115" s="40"/>
      <c r="Q115" s="40"/>
      <c r="R115" s="52"/>
    </row>
    <row r="116" spans="1:18">
      <c r="A116" s="55"/>
      <c r="B116" s="40"/>
      <c r="C116" s="40"/>
      <c r="D116" s="54"/>
      <c r="E116" s="54"/>
      <c r="F116" s="40"/>
      <c r="G116" s="40"/>
      <c r="H116" s="40"/>
      <c r="I116" s="52"/>
      <c r="J116" s="40"/>
      <c r="K116" s="40"/>
      <c r="L116" s="40"/>
      <c r="M116" s="40"/>
      <c r="N116" s="40"/>
      <c r="O116" s="40"/>
      <c r="P116" s="40"/>
      <c r="Q116" s="40"/>
      <c r="R116" s="52"/>
    </row>
    <row r="117" spans="1:18">
      <c r="A117" s="55"/>
      <c r="B117" s="40"/>
      <c r="C117" s="40"/>
      <c r="D117" s="54"/>
      <c r="E117" s="54"/>
      <c r="F117" s="40"/>
      <c r="G117" s="40"/>
      <c r="H117" s="40"/>
      <c r="I117" s="52"/>
      <c r="J117" s="40"/>
      <c r="K117" s="40"/>
      <c r="L117" s="40"/>
      <c r="M117" s="40"/>
      <c r="N117" s="40"/>
      <c r="O117" s="40"/>
      <c r="P117" s="40"/>
      <c r="Q117" s="40"/>
      <c r="R117" s="52"/>
    </row>
    <row r="118" spans="1:18">
      <c r="A118" s="55"/>
      <c r="B118" s="40"/>
      <c r="C118" s="40"/>
      <c r="D118" s="54"/>
      <c r="E118" s="54"/>
      <c r="F118" s="40"/>
      <c r="G118" s="40"/>
      <c r="H118" s="40"/>
      <c r="I118" s="52"/>
      <c r="J118" s="40"/>
      <c r="K118" s="40"/>
      <c r="L118" s="40"/>
      <c r="M118" s="40"/>
      <c r="N118" s="40"/>
      <c r="O118" s="40"/>
      <c r="P118" s="40"/>
      <c r="Q118" s="40"/>
      <c r="R118" s="52"/>
    </row>
    <row r="119" spans="1:18">
      <c r="A119" s="55"/>
      <c r="B119" s="40"/>
      <c r="C119" s="40"/>
      <c r="D119" s="54"/>
      <c r="E119" s="54"/>
      <c r="F119" s="40"/>
      <c r="G119" s="40"/>
      <c r="H119" s="40"/>
      <c r="I119" s="52"/>
      <c r="J119" s="40"/>
      <c r="K119" s="40"/>
      <c r="L119" s="40"/>
      <c r="M119" s="40"/>
      <c r="N119" s="40"/>
      <c r="O119" s="40"/>
      <c r="P119" s="40"/>
      <c r="Q119" s="40"/>
      <c r="R119" s="52"/>
    </row>
    <row r="120" spans="1:18">
      <c r="A120" s="55"/>
      <c r="B120" s="40"/>
      <c r="C120" s="40"/>
      <c r="D120" s="54"/>
      <c r="E120" s="54"/>
      <c r="F120" s="40"/>
      <c r="G120" s="40"/>
      <c r="H120" s="40"/>
      <c r="I120" s="52"/>
      <c r="J120" s="40"/>
      <c r="K120" s="40"/>
      <c r="L120" s="40"/>
      <c r="M120" s="40"/>
      <c r="N120" s="40"/>
      <c r="O120" s="40"/>
      <c r="P120" s="40"/>
      <c r="Q120" s="40"/>
      <c r="R120" s="52"/>
    </row>
    <row r="121" spans="1:18">
      <c r="A121" s="55"/>
      <c r="B121" s="40"/>
      <c r="C121" s="40"/>
      <c r="D121" s="54"/>
      <c r="E121" s="54"/>
      <c r="F121" s="40"/>
      <c r="G121" s="40"/>
      <c r="H121" s="40"/>
      <c r="I121" s="52"/>
      <c r="J121" s="40"/>
      <c r="K121" s="40"/>
      <c r="L121" s="40"/>
      <c r="M121" s="40"/>
      <c r="N121" s="40"/>
      <c r="O121" s="40"/>
      <c r="P121" s="40"/>
      <c r="Q121" s="40"/>
      <c r="R121" s="52"/>
    </row>
    <row r="122" spans="1:18">
      <c r="A122" s="55"/>
      <c r="B122" s="40"/>
      <c r="C122" s="40"/>
      <c r="D122" s="54"/>
      <c r="E122" s="54"/>
      <c r="F122" s="40"/>
      <c r="G122" s="40"/>
      <c r="H122" s="40"/>
      <c r="I122" s="52"/>
      <c r="J122" s="40"/>
      <c r="K122" s="40"/>
      <c r="L122" s="40"/>
      <c r="M122" s="40"/>
      <c r="N122" s="40"/>
      <c r="O122" s="40"/>
      <c r="P122" s="40"/>
      <c r="Q122" s="40"/>
      <c r="R122" s="52"/>
    </row>
    <row r="123" spans="1:18">
      <c r="A123" s="55"/>
      <c r="B123" s="40"/>
      <c r="C123" s="40"/>
      <c r="D123" s="54"/>
      <c r="E123" s="54"/>
      <c r="F123" s="40"/>
      <c r="G123" s="40"/>
      <c r="H123" s="40"/>
      <c r="I123" s="52"/>
      <c r="J123" s="40"/>
      <c r="K123" s="40"/>
      <c r="L123" s="40"/>
      <c r="M123" s="40"/>
      <c r="N123" s="40"/>
      <c r="O123" s="40"/>
      <c r="P123" s="40"/>
      <c r="Q123" s="40"/>
      <c r="R123" s="52"/>
    </row>
    <row r="124" spans="1:18">
      <c r="A124" s="55"/>
      <c r="B124" s="40"/>
      <c r="C124" s="40"/>
      <c r="D124" s="54"/>
      <c r="E124" s="54"/>
      <c r="F124" s="40"/>
      <c r="G124" s="40"/>
      <c r="H124" s="40"/>
      <c r="I124" s="52"/>
      <c r="J124" s="40"/>
      <c r="K124" s="40"/>
      <c r="L124" s="40"/>
      <c r="M124" s="40"/>
      <c r="N124" s="40"/>
      <c r="O124" s="40"/>
      <c r="P124" s="40"/>
      <c r="Q124" s="40"/>
      <c r="R124" s="52"/>
    </row>
    <row r="125" spans="1:18">
      <c r="A125" s="55"/>
      <c r="B125" s="40"/>
      <c r="C125" s="40"/>
      <c r="D125" s="54"/>
      <c r="E125" s="54"/>
      <c r="F125" s="40"/>
      <c r="G125" s="40"/>
      <c r="H125" s="40"/>
      <c r="I125" s="52"/>
      <c r="J125" s="40"/>
      <c r="K125" s="40"/>
      <c r="L125" s="40"/>
      <c r="M125" s="40"/>
      <c r="N125" s="40"/>
      <c r="O125" s="40"/>
      <c r="P125" s="40"/>
      <c r="Q125" s="40"/>
      <c r="R125" s="52"/>
    </row>
    <row r="126" spans="1:18">
      <c r="A126" s="55"/>
      <c r="B126" s="40"/>
      <c r="C126" s="40"/>
      <c r="D126" s="54"/>
      <c r="E126" s="54"/>
      <c r="F126" s="40"/>
      <c r="G126" s="40"/>
      <c r="H126" s="40"/>
      <c r="I126" s="52"/>
      <c r="J126" s="40"/>
      <c r="K126" s="40"/>
      <c r="L126" s="40"/>
      <c r="M126" s="40"/>
      <c r="N126" s="40"/>
      <c r="O126" s="40"/>
      <c r="P126" s="40"/>
      <c r="Q126" s="40"/>
      <c r="R126" s="52"/>
    </row>
    <row r="127" spans="1:18">
      <c r="A127" s="55"/>
      <c r="B127" s="40"/>
      <c r="C127" s="40"/>
      <c r="D127" s="54"/>
      <c r="E127" s="54"/>
      <c r="F127" s="40"/>
      <c r="G127" s="40"/>
      <c r="H127" s="40"/>
      <c r="I127" s="52"/>
      <c r="J127" s="40"/>
      <c r="K127" s="40"/>
      <c r="L127" s="40"/>
      <c r="M127" s="40"/>
      <c r="N127" s="40"/>
      <c r="O127" s="40"/>
      <c r="P127" s="40"/>
      <c r="Q127" s="40"/>
      <c r="R127" s="52"/>
    </row>
    <row r="128" spans="1:18">
      <c r="A128" s="55"/>
      <c r="B128" s="40"/>
      <c r="C128" s="40"/>
      <c r="D128" s="54"/>
      <c r="E128" s="54"/>
      <c r="F128" s="40"/>
      <c r="G128" s="40"/>
      <c r="H128" s="40"/>
      <c r="I128" s="52"/>
      <c r="J128" s="40"/>
      <c r="K128" s="40"/>
      <c r="L128" s="40"/>
      <c r="M128" s="40"/>
      <c r="N128" s="40"/>
      <c r="O128" s="40"/>
      <c r="P128" s="40"/>
      <c r="Q128" s="40"/>
      <c r="R128" s="52"/>
    </row>
    <row r="129" spans="1:18">
      <c r="A129" s="55"/>
      <c r="B129" s="40"/>
      <c r="C129" s="40"/>
      <c r="D129" s="54"/>
      <c r="E129" s="54"/>
      <c r="F129" s="40"/>
      <c r="G129" s="40"/>
      <c r="H129" s="40"/>
      <c r="I129" s="52"/>
      <c r="J129" s="40"/>
      <c r="K129" s="40"/>
      <c r="L129" s="40"/>
      <c r="M129" s="40"/>
      <c r="N129" s="40"/>
      <c r="O129" s="40"/>
      <c r="P129" s="40"/>
      <c r="Q129" s="40"/>
      <c r="R129" s="52"/>
    </row>
    <row r="130" spans="1:18">
      <c r="A130" s="55"/>
      <c r="B130" s="40"/>
      <c r="C130" s="40"/>
      <c r="D130" s="54"/>
      <c r="E130" s="54"/>
      <c r="F130" s="40"/>
      <c r="G130" s="40"/>
      <c r="H130" s="40"/>
      <c r="I130" s="52"/>
      <c r="J130" s="40"/>
      <c r="K130" s="40"/>
      <c r="L130" s="40"/>
      <c r="M130" s="40"/>
      <c r="N130" s="40"/>
      <c r="O130" s="40"/>
      <c r="P130" s="40"/>
      <c r="Q130" s="40"/>
      <c r="R130" s="52"/>
    </row>
    <row r="131" spans="1:18">
      <c r="A131" s="55"/>
      <c r="B131" s="40"/>
      <c r="C131" s="40"/>
      <c r="D131" s="54"/>
      <c r="E131" s="54"/>
      <c r="F131" s="40"/>
      <c r="G131" s="40"/>
      <c r="H131" s="40"/>
      <c r="I131" s="52"/>
      <c r="J131" s="40"/>
      <c r="K131" s="40"/>
      <c r="L131" s="40"/>
      <c r="M131" s="40"/>
      <c r="N131" s="40"/>
      <c r="O131" s="40"/>
      <c r="P131" s="40"/>
      <c r="Q131" s="40"/>
      <c r="R131" s="52"/>
    </row>
    <row r="132" spans="1:18">
      <c r="A132" s="55"/>
      <c r="B132" s="40"/>
      <c r="C132" s="40"/>
      <c r="D132" s="54"/>
      <c r="E132" s="54"/>
      <c r="F132" s="40"/>
      <c r="G132" s="40"/>
      <c r="H132" s="40"/>
      <c r="I132" s="52"/>
      <c r="J132" s="40"/>
      <c r="K132" s="40"/>
      <c r="L132" s="40"/>
      <c r="M132" s="40"/>
      <c r="N132" s="40"/>
      <c r="O132" s="40"/>
      <c r="P132" s="40"/>
      <c r="Q132" s="40"/>
      <c r="R132" s="52"/>
    </row>
    <row r="133" spans="1:18">
      <c r="A133" s="55"/>
      <c r="B133" s="40"/>
      <c r="C133" s="40"/>
      <c r="D133" s="54"/>
      <c r="E133" s="54"/>
      <c r="F133" s="40"/>
      <c r="G133" s="40"/>
      <c r="H133" s="40"/>
      <c r="I133" s="52"/>
      <c r="J133" s="40"/>
      <c r="K133" s="40"/>
      <c r="L133" s="40"/>
      <c r="M133" s="40"/>
      <c r="N133" s="40"/>
      <c r="O133" s="40"/>
      <c r="P133" s="40"/>
      <c r="Q133" s="40"/>
      <c r="R133" s="52"/>
    </row>
    <row r="134" spans="1:18">
      <c r="A134" s="55"/>
      <c r="B134" s="40"/>
      <c r="C134" s="40"/>
      <c r="D134" s="54"/>
      <c r="E134" s="54"/>
      <c r="F134" s="40"/>
      <c r="G134" s="40"/>
      <c r="H134" s="40"/>
      <c r="I134" s="52"/>
      <c r="J134" s="40"/>
      <c r="K134" s="40"/>
      <c r="L134" s="40"/>
      <c r="M134" s="40"/>
      <c r="N134" s="40"/>
      <c r="O134" s="40"/>
      <c r="P134" s="40"/>
      <c r="Q134" s="40"/>
      <c r="R134" s="52"/>
    </row>
    <row r="135" spans="1:18">
      <c r="A135" s="55"/>
      <c r="B135" s="40"/>
      <c r="C135" s="40"/>
      <c r="D135" s="54"/>
      <c r="E135" s="54"/>
      <c r="F135" s="40"/>
      <c r="G135" s="40"/>
      <c r="H135" s="40"/>
      <c r="I135" s="52"/>
      <c r="J135" s="40"/>
      <c r="K135" s="40"/>
      <c r="L135" s="40"/>
      <c r="M135" s="40"/>
      <c r="N135" s="40"/>
      <c r="O135" s="40"/>
      <c r="P135" s="40"/>
      <c r="Q135" s="40"/>
      <c r="R135" s="52"/>
    </row>
    <row r="136" spans="1:18">
      <c r="A136" s="55"/>
      <c r="B136" s="40"/>
      <c r="C136" s="40"/>
      <c r="D136" s="54"/>
      <c r="E136" s="54"/>
      <c r="F136" s="40"/>
      <c r="G136" s="40"/>
      <c r="H136" s="40"/>
      <c r="I136" s="52"/>
      <c r="J136" s="40"/>
      <c r="K136" s="40"/>
      <c r="L136" s="40"/>
      <c r="M136" s="40"/>
      <c r="N136" s="40"/>
      <c r="O136" s="40"/>
      <c r="P136" s="40"/>
      <c r="Q136" s="40"/>
      <c r="R136" s="52"/>
    </row>
    <row r="137" spans="1:18">
      <c r="A137" s="55"/>
      <c r="B137" s="40"/>
      <c r="C137" s="40"/>
      <c r="D137" s="54"/>
      <c r="E137" s="54"/>
      <c r="F137" s="40"/>
      <c r="G137" s="40"/>
      <c r="H137" s="40"/>
      <c r="I137" s="52"/>
      <c r="J137" s="40"/>
      <c r="K137" s="40"/>
      <c r="L137" s="40"/>
      <c r="M137" s="40"/>
      <c r="N137" s="40"/>
      <c r="O137" s="40"/>
      <c r="P137" s="40"/>
      <c r="Q137" s="40"/>
      <c r="R137" s="52"/>
    </row>
    <row r="138" spans="1:18">
      <c r="A138" s="55"/>
      <c r="B138" s="40"/>
      <c r="C138" s="40"/>
      <c r="D138" s="54"/>
      <c r="E138" s="54"/>
      <c r="F138" s="40"/>
      <c r="G138" s="40"/>
      <c r="H138" s="40"/>
      <c r="I138" s="52"/>
      <c r="J138" s="40"/>
      <c r="K138" s="40"/>
      <c r="L138" s="40"/>
      <c r="M138" s="40"/>
      <c r="N138" s="40"/>
      <c r="O138" s="40"/>
      <c r="P138" s="40"/>
      <c r="Q138" s="40"/>
      <c r="R138" s="52"/>
    </row>
    <row r="139" spans="1:18">
      <c r="A139" s="55"/>
      <c r="B139" s="40"/>
      <c r="C139" s="40"/>
      <c r="D139" s="54"/>
      <c r="E139" s="54"/>
      <c r="F139" s="40"/>
      <c r="G139" s="40"/>
      <c r="H139" s="40"/>
      <c r="I139" s="52"/>
      <c r="J139" s="40"/>
      <c r="K139" s="40"/>
      <c r="L139" s="40"/>
      <c r="M139" s="40"/>
      <c r="N139" s="40"/>
      <c r="O139" s="40"/>
      <c r="P139" s="40"/>
      <c r="Q139" s="40"/>
      <c r="R139" s="52"/>
    </row>
    <row r="140" spans="1:18">
      <c r="A140" s="55"/>
      <c r="B140" s="40"/>
      <c r="C140" s="40"/>
      <c r="D140" s="54"/>
      <c r="E140" s="54"/>
      <c r="F140" s="40"/>
      <c r="G140" s="40"/>
      <c r="H140" s="40"/>
      <c r="I140" s="52"/>
      <c r="J140" s="40"/>
      <c r="K140" s="40"/>
      <c r="L140" s="40"/>
      <c r="M140" s="40"/>
      <c r="N140" s="40"/>
      <c r="O140" s="40"/>
      <c r="P140" s="40"/>
      <c r="Q140" s="40"/>
      <c r="R140" s="52"/>
    </row>
    <row r="141" spans="1:18">
      <c r="A141" s="55"/>
      <c r="B141" s="40"/>
      <c r="C141" s="40"/>
      <c r="D141" s="54"/>
      <c r="E141" s="54"/>
      <c r="F141" s="40"/>
      <c r="G141" s="40"/>
      <c r="H141" s="40"/>
      <c r="I141" s="52"/>
      <c r="J141" s="40"/>
      <c r="K141" s="40"/>
      <c r="L141" s="40"/>
      <c r="M141" s="40"/>
      <c r="N141" s="40"/>
      <c r="O141" s="40"/>
      <c r="P141" s="40"/>
      <c r="Q141" s="40"/>
      <c r="R141" s="52"/>
    </row>
    <row r="142" spans="1:18">
      <c r="A142" s="55"/>
      <c r="B142" s="40"/>
      <c r="C142" s="40"/>
      <c r="D142" s="54"/>
      <c r="E142" s="54"/>
      <c r="F142" s="40"/>
      <c r="G142" s="40"/>
      <c r="H142" s="40"/>
      <c r="I142" s="52"/>
      <c r="J142" s="40"/>
      <c r="K142" s="40"/>
      <c r="L142" s="40"/>
      <c r="M142" s="40"/>
      <c r="N142" s="40"/>
      <c r="O142" s="40"/>
      <c r="P142" s="40"/>
      <c r="Q142" s="40"/>
      <c r="R142" s="52"/>
    </row>
    <row r="143" spans="1:18">
      <c r="A143" s="55"/>
      <c r="B143" s="40"/>
      <c r="C143" s="40"/>
      <c r="D143" s="54"/>
      <c r="E143" s="54"/>
      <c r="F143" s="40"/>
      <c r="G143" s="40"/>
      <c r="H143" s="40"/>
      <c r="I143" s="52"/>
      <c r="J143" s="40"/>
      <c r="K143" s="40"/>
      <c r="L143" s="40"/>
      <c r="M143" s="40"/>
      <c r="N143" s="40"/>
      <c r="O143" s="40"/>
      <c r="P143" s="40"/>
      <c r="Q143" s="40"/>
      <c r="R143" s="52"/>
    </row>
    <row r="144" spans="1:18">
      <c r="A144" s="55"/>
      <c r="B144" s="40"/>
      <c r="C144" s="40"/>
      <c r="D144" s="54"/>
      <c r="E144" s="54"/>
      <c r="F144" s="40"/>
      <c r="G144" s="40"/>
      <c r="H144" s="40"/>
      <c r="I144" s="52"/>
      <c r="J144" s="40"/>
      <c r="K144" s="40"/>
      <c r="L144" s="40"/>
      <c r="M144" s="40"/>
      <c r="N144" s="40"/>
      <c r="O144" s="40"/>
      <c r="P144" s="40"/>
      <c r="Q144" s="40"/>
      <c r="R144" s="52"/>
    </row>
    <row r="145" spans="1:18">
      <c r="A145" s="55"/>
      <c r="B145" s="40"/>
      <c r="C145" s="40"/>
      <c r="D145" s="54"/>
      <c r="E145" s="54"/>
      <c r="F145" s="40"/>
      <c r="G145" s="40"/>
      <c r="H145" s="40"/>
      <c r="I145" s="52"/>
      <c r="J145" s="40"/>
      <c r="K145" s="40"/>
      <c r="L145" s="40"/>
      <c r="M145" s="40"/>
      <c r="N145" s="40"/>
      <c r="O145" s="40"/>
      <c r="P145" s="40"/>
      <c r="Q145" s="40"/>
      <c r="R145" s="52"/>
    </row>
    <row r="146" spans="1:18">
      <c r="A146" s="55"/>
      <c r="B146" s="40"/>
      <c r="C146" s="40"/>
      <c r="D146" s="54"/>
      <c r="E146" s="54"/>
      <c r="F146" s="40"/>
      <c r="G146" s="40"/>
      <c r="H146" s="40"/>
      <c r="I146" s="52"/>
      <c r="J146" s="40"/>
      <c r="K146" s="40"/>
      <c r="L146" s="40"/>
      <c r="M146" s="40"/>
      <c r="N146" s="40"/>
      <c r="O146" s="40"/>
      <c r="P146" s="40"/>
      <c r="Q146" s="40"/>
      <c r="R146" s="52"/>
    </row>
    <row r="147" spans="1:18">
      <c r="A147" s="49"/>
    </row>
    <row r="291" spans="1:1">
      <c r="A291" s="49"/>
    </row>
  </sheetData>
  <mergeCells count="1">
    <mergeCell ref="A1:B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B9A39-58B7-4DD4-88E4-4F2C25D73A0D}">
  <sheetPr codeName="Sheet13"/>
  <dimension ref="A1:R291"/>
  <sheetViews>
    <sheetView zoomScale="55" zoomScaleNormal="55" workbookViewId="0">
      <pane xSplit="1" ySplit="3" topLeftCell="B17" activePane="bottomRight" state="frozen"/>
      <selection pane="topRight" activeCell="B1" sqref="B1"/>
      <selection pane="bottomLeft" activeCell="A4" sqref="A4"/>
      <selection pane="bottomRight" activeCell="F1" sqref="F1:R1048576"/>
    </sheetView>
  </sheetViews>
  <sheetFormatPr defaultRowHeight="14.5"/>
  <cols>
    <col min="1" max="1" width="18.54296875" customWidth="1"/>
    <col min="2" max="2" width="21" customWidth="1"/>
    <col min="3" max="3" width="73" customWidth="1"/>
    <col min="4" max="4" width="0" hidden="1" customWidth="1"/>
    <col min="7" max="7" width="10.26953125" customWidth="1"/>
    <col min="9" max="9" width="11.453125" customWidth="1"/>
    <col min="10" max="10" width="14.90625" customWidth="1"/>
    <col min="11" max="11" width="10" customWidth="1"/>
    <col min="12" max="12" width="13.6328125" customWidth="1"/>
    <col min="13" max="13" width="11.6328125" customWidth="1"/>
    <col min="14" max="14" width="10.6328125" customWidth="1"/>
    <col min="15" max="15" width="14.6328125" customWidth="1"/>
    <col min="17" max="17" width="10.90625" customWidth="1"/>
    <col min="18" max="18" width="13.6328125" customWidth="1"/>
  </cols>
  <sheetData>
    <row r="1" spans="1:18" ht="15.5">
      <c r="A1" s="63" t="s">
        <v>41</v>
      </c>
      <c r="B1" s="63"/>
    </row>
    <row r="2" spans="1:18">
      <c r="B2" s="59"/>
    </row>
    <row r="3" spans="1:18" ht="50" customHeight="1">
      <c r="A3" s="51" t="s">
        <v>5</v>
      </c>
      <c r="B3" s="51" t="s">
        <v>25</v>
      </c>
      <c r="C3" s="51" t="s">
        <v>26</v>
      </c>
      <c r="D3" s="51" t="s">
        <v>27</v>
      </c>
      <c r="E3" s="51" t="s">
        <v>40</v>
      </c>
      <c r="F3" s="51" t="s">
        <v>7</v>
      </c>
      <c r="G3" s="51" t="s">
        <v>8</v>
      </c>
      <c r="H3" s="51" t="s">
        <v>9</v>
      </c>
      <c r="I3" s="51" t="s">
        <v>10</v>
      </c>
      <c r="J3" s="51" t="s">
        <v>11</v>
      </c>
      <c r="K3" s="51" t="s">
        <v>38</v>
      </c>
      <c r="L3" s="51" t="s">
        <v>39</v>
      </c>
      <c r="M3" s="51" t="s">
        <v>12</v>
      </c>
      <c r="N3" s="51" t="s">
        <v>13</v>
      </c>
      <c r="O3" s="51" t="s">
        <v>14</v>
      </c>
      <c r="P3" s="51" t="s">
        <v>15</v>
      </c>
      <c r="Q3" s="51" t="s">
        <v>16</v>
      </c>
      <c r="R3" s="51" t="s">
        <v>34</v>
      </c>
    </row>
    <row r="4" spans="1:18" ht="44.5" customHeight="1">
      <c r="A4" s="40" t="s">
        <v>1489</v>
      </c>
      <c r="B4" s="40" t="s">
        <v>1490</v>
      </c>
      <c r="C4" s="40" t="s">
        <v>1491</v>
      </c>
      <c r="D4" s="54" t="str">
        <f>_xlfn.XLOOKUP(A4,'[1]CP List'!$B$3:$B$500,'[1]CP List'!$H$3:$H$500,,,)</f>
        <v>https://recportal.co.uk/group/guest/-/introduction-of-sdep-and-ees-user-maintenance-api-ecoes-change-</v>
      </c>
      <c r="E4" s="60" t="str">
        <f>HYPERLINK(D4,"Link")</f>
        <v>Link</v>
      </c>
      <c r="F4" s="40" t="s">
        <v>1013</v>
      </c>
      <c r="G4" s="40" t="s">
        <v>288</v>
      </c>
      <c r="H4" s="40" t="s">
        <v>1013</v>
      </c>
      <c r="I4" s="52">
        <v>44447</v>
      </c>
      <c r="J4" s="40" t="s">
        <v>280</v>
      </c>
      <c r="K4" s="40" t="s">
        <v>266</v>
      </c>
      <c r="L4" s="40" t="s">
        <v>296</v>
      </c>
      <c r="M4" s="40">
        <v>83</v>
      </c>
      <c r="N4" s="40" t="s">
        <v>281</v>
      </c>
      <c r="O4" s="40" t="s">
        <v>290</v>
      </c>
      <c r="P4" s="40" t="s">
        <v>1027</v>
      </c>
      <c r="Q4" s="40" t="s">
        <v>1033</v>
      </c>
      <c r="R4" s="52">
        <v>45162</v>
      </c>
    </row>
    <row r="5" spans="1:18" ht="44.5" customHeight="1">
      <c r="A5" s="40" t="s">
        <v>1492</v>
      </c>
      <c r="B5" s="40" t="s">
        <v>1493</v>
      </c>
      <c r="C5" s="40" t="s">
        <v>1494</v>
      </c>
      <c r="D5" s="54" t="str">
        <f>_xlfn.XLOOKUP(A5,'[1]CP List'!$B$3:$B$500,'[1]CP List'!$H$3:$H$500,,,)</f>
        <v>https://recportal.co.uk/group/guest/-/dcc-service-organisation-control-2-soc2-assessments</v>
      </c>
      <c r="E5" s="60" t="str">
        <f t="shared" ref="E5:E68" si="0">HYPERLINK(D5,"Link")</f>
        <v>Link</v>
      </c>
      <c r="F5" s="40" t="s">
        <v>1057</v>
      </c>
      <c r="G5" s="40" t="s">
        <v>1031</v>
      </c>
      <c r="H5" s="40" t="s">
        <v>315</v>
      </c>
      <c r="I5" s="52">
        <v>44701</v>
      </c>
      <c r="J5" s="40" t="s">
        <v>395</v>
      </c>
      <c r="K5" s="40" t="s">
        <v>266</v>
      </c>
      <c r="L5" s="40" t="s">
        <v>296</v>
      </c>
      <c r="M5" s="40">
        <v>85</v>
      </c>
      <c r="N5" s="40" t="s">
        <v>281</v>
      </c>
      <c r="O5" s="40" t="s">
        <v>290</v>
      </c>
      <c r="P5" s="40" t="s">
        <v>514</v>
      </c>
      <c r="Q5" s="40" t="s">
        <v>1031</v>
      </c>
      <c r="R5" s="52">
        <v>45483</v>
      </c>
    </row>
    <row r="6" spans="1:18" ht="44.5" customHeight="1">
      <c r="A6" s="40" t="s">
        <v>1495</v>
      </c>
      <c r="B6" s="40" t="s">
        <v>1496</v>
      </c>
      <c r="C6" s="40" t="s">
        <v>1497</v>
      </c>
      <c r="D6" s="54" t="str">
        <f>_xlfn.XLOOKUP(A6,'[1]CP List'!$B$3:$B$500,'[1]CP List'!$H$3:$H$500,,,)</f>
        <v>https://recportal.co.uk/group/guest/-/rec-main-body-data-protection-changes-and-development-of-a-rec-data-protection-schedule.</v>
      </c>
      <c r="E6" s="60" t="str">
        <f t="shared" si="0"/>
        <v>Link</v>
      </c>
      <c r="F6" s="40" t="s">
        <v>1052</v>
      </c>
      <c r="G6" s="40" t="s">
        <v>1031</v>
      </c>
      <c r="H6" s="40" t="s">
        <v>326</v>
      </c>
      <c r="I6" s="52">
        <v>44806</v>
      </c>
      <c r="J6" s="40" t="s">
        <v>307</v>
      </c>
      <c r="K6" s="40" t="s">
        <v>266</v>
      </c>
      <c r="L6" s="40" t="s">
        <v>296</v>
      </c>
      <c r="M6" s="40">
        <v>83</v>
      </c>
      <c r="N6" s="40" t="s">
        <v>281</v>
      </c>
      <c r="O6" s="40" t="s">
        <v>269</v>
      </c>
      <c r="P6" s="40" t="s">
        <v>514</v>
      </c>
      <c r="Q6" s="40" t="s">
        <v>1031</v>
      </c>
      <c r="R6" s="52">
        <v>45370</v>
      </c>
    </row>
    <row r="7" spans="1:18" ht="44.5" customHeight="1">
      <c r="A7" s="40" t="s">
        <v>1498</v>
      </c>
      <c r="B7" s="40" t="s">
        <v>1499</v>
      </c>
      <c r="C7" s="40" t="s">
        <v>1500</v>
      </c>
      <c r="D7" s="54" t="str">
        <f>_xlfn.XLOOKUP(A7,'[1]CP List'!$B$3:$B$500,'[1]CP List'!$H$3:$H$500,,,)</f>
        <v>https://recportal.co.uk/group/guest/-/introduction-of-a-new-meter-asset-condition-code</v>
      </c>
      <c r="E7" s="60" t="str">
        <f t="shared" si="0"/>
        <v>Link</v>
      </c>
      <c r="F7" s="40" t="s">
        <v>1546</v>
      </c>
      <c r="G7" s="40" t="s">
        <v>1547</v>
      </c>
      <c r="H7" s="40" t="s">
        <v>1080</v>
      </c>
      <c r="I7" s="52">
        <v>44826</v>
      </c>
      <c r="J7" s="40" t="s">
        <v>280</v>
      </c>
      <c r="K7" s="40" t="s">
        <v>266</v>
      </c>
      <c r="L7" s="40" t="s">
        <v>296</v>
      </c>
      <c r="M7" s="40">
        <v>76</v>
      </c>
      <c r="N7" s="40" t="s">
        <v>281</v>
      </c>
      <c r="O7" s="40" t="s">
        <v>261</v>
      </c>
      <c r="P7" s="40" t="s">
        <v>282</v>
      </c>
      <c r="Q7" s="40" t="s">
        <v>1548</v>
      </c>
      <c r="R7" s="52">
        <v>45554</v>
      </c>
    </row>
    <row r="8" spans="1:18" ht="44.5" customHeight="1">
      <c r="A8" s="40" t="s">
        <v>1501</v>
      </c>
      <c r="B8" s="40" t="s">
        <v>1502</v>
      </c>
      <c r="C8" s="40" t="s">
        <v>1503</v>
      </c>
      <c r="D8" s="54" t="str">
        <f>_xlfn.XLOOKUP(A8,'[1]CP List'!$B$3:$B$500,'[1]CP List'!$H$3:$H$500,,,)</f>
        <v>https://recportal.co.uk/group/guest/-/changes-to-supply-number-format-for-mhhs-alternative-</v>
      </c>
      <c r="E8" s="60" t="str">
        <f t="shared" si="0"/>
        <v>Link</v>
      </c>
      <c r="F8" s="40" t="s">
        <v>520</v>
      </c>
      <c r="G8" s="40" t="s">
        <v>350</v>
      </c>
      <c r="H8" s="40" t="s">
        <v>454</v>
      </c>
      <c r="I8" s="52">
        <v>44900</v>
      </c>
      <c r="J8" s="40" t="s">
        <v>395</v>
      </c>
      <c r="K8" s="40" t="s">
        <v>266</v>
      </c>
      <c r="L8" s="40" t="s">
        <v>369</v>
      </c>
      <c r="M8" s="40">
        <v>158</v>
      </c>
      <c r="N8" s="40" t="s">
        <v>268</v>
      </c>
      <c r="O8" s="40" t="s">
        <v>269</v>
      </c>
      <c r="P8" s="40" t="s">
        <v>282</v>
      </c>
      <c r="Q8" s="40" t="s">
        <v>1549</v>
      </c>
      <c r="R8" s="52">
        <v>45247</v>
      </c>
    </row>
    <row r="9" spans="1:18" ht="44.5" customHeight="1">
      <c r="A9" s="40" t="s">
        <v>1504</v>
      </c>
      <c r="B9" s="40" t="s">
        <v>697</v>
      </c>
      <c r="C9" s="40" t="s">
        <v>698</v>
      </c>
      <c r="D9" s="54" t="str">
        <f>_xlfn.XLOOKUP(A9,'[1]CP List'!$B$3:$B$500,'[1]CP List'!$H$3:$H$500,,,)</f>
        <v>https://recportal.co.uk/group/guest/-/dcc-service-level-agreements-for-the-switching-incentive-regime</v>
      </c>
      <c r="E9" s="60" t="str">
        <f t="shared" si="0"/>
        <v>Link</v>
      </c>
      <c r="F9" s="40" t="s">
        <v>1057</v>
      </c>
      <c r="G9" s="40" t="s">
        <v>1031</v>
      </c>
      <c r="H9" s="40" t="s">
        <v>319</v>
      </c>
      <c r="I9" s="52">
        <v>44958</v>
      </c>
      <c r="J9" s="40" t="s">
        <v>395</v>
      </c>
      <c r="K9" s="40" t="s">
        <v>266</v>
      </c>
      <c r="L9" s="40" t="s">
        <v>369</v>
      </c>
      <c r="M9" s="40">
        <v>152</v>
      </c>
      <c r="N9" s="40" t="s">
        <v>268</v>
      </c>
      <c r="O9" s="40" t="s">
        <v>521</v>
      </c>
      <c r="P9" s="40" t="s">
        <v>1071</v>
      </c>
      <c r="Q9" s="40" t="s">
        <v>1088</v>
      </c>
      <c r="R9" s="52">
        <v>45495</v>
      </c>
    </row>
    <row r="10" spans="1:18" ht="44.5" customHeight="1">
      <c r="A10" s="40" t="s">
        <v>1505</v>
      </c>
      <c r="B10" s="40" t="s">
        <v>1506</v>
      </c>
      <c r="C10" s="40" t="s">
        <v>1507</v>
      </c>
      <c r="D10" s="54" t="str">
        <f>_xlfn.XLOOKUP(A10,'[1]CP List'!$B$3:$B$500,'[1]CP List'!$H$3:$H$500,,,)</f>
        <v>https://recportal.co.uk/group/guest/-/review-of-onage-slas</v>
      </c>
      <c r="E10" s="60" t="str">
        <f t="shared" si="0"/>
        <v>Link</v>
      </c>
      <c r="F10" s="40" t="s">
        <v>1550</v>
      </c>
      <c r="G10" s="40" t="s">
        <v>1551</v>
      </c>
      <c r="H10" s="40" t="s">
        <v>1091</v>
      </c>
      <c r="I10" s="52">
        <v>45020</v>
      </c>
      <c r="J10" s="40" t="s">
        <v>280</v>
      </c>
      <c r="K10" s="40" t="s">
        <v>266</v>
      </c>
      <c r="L10" s="40" t="s">
        <v>296</v>
      </c>
      <c r="M10" s="40">
        <v>84</v>
      </c>
      <c r="N10" s="40" t="s">
        <v>281</v>
      </c>
      <c r="O10" s="40" t="s">
        <v>344</v>
      </c>
      <c r="P10" s="40" t="s">
        <v>316</v>
      </c>
      <c r="Q10" s="40" t="s">
        <v>1552</v>
      </c>
      <c r="R10" s="52">
        <v>45546</v>
      </c>
    </row>
    <row r="11" spans="1:18" ht="44.5" customHeight="1">
      <c r="A11" s="40" t="s">
        <v>1508</v>
      </c>
      <c r="B11" s="40" t="s">
        <v>1509</v>
      </c>
      <c r="C11" s="40" t="s">
        <v>1510</v>
      </c>
      <c r="D11" s="54" t="str">
        <f>_xlfn.XLOOKUP(A11,'[1]CP List'!$B$3:$B$500,'[1]CP List'!$H$3:$H$500,,,)</f>
        <v>https://recportal.co.uk/group/guest/-/provision-of-grid-supply-point-group-id-from-a-postcode-search</v>
      </c>
      <c r="E11" s="60" t="str">
        <f t="shared" si="0"/>
        <v>Link</v>
      </c>
      <c r="F11" s="40" t="s">
        <v>1095</v>
      </c>
      <c r="G11" s="40" t="s">
        <v>1096</v>
      </c>
      <c r="H11" s="40" t="s">
        <v>1553</v>
      </c>
      <c r="I11" s="52">
        <v>45034</v>
      </c>
      <c r="J11" s="40" t="s">
        <v>280</v>
      </c>
      <c r="K11" s="40" t="s">
        <v>266</v>
      </c>
      <c r="L11" s="40" t="s">
        <v>296</v>
      </c>
      <c r="M11" s="40">
        <v>68</v>
      </c>
      <c r="N11" s="40" t="s">
        <v>281</v>
      </c>
      <c r="O11" s="40" t="s">
        <v>4</v>
      </c>
      <c r="P11" s="40" t="s">
        <v>282</v>
      </c>
      <c r="Q11" s="40" t="s">
        <v>1452</v>
      </c>
      <c r="R11" s="52">
        <v>45387</v>
      </c>
    </row>
    <row r="12" spans="1:18" ht="44.5" customHeight="1">
      <c r="A12" s="40" t="s">
        <v>1511</v>
      </c>
      <c r="B12" s="40" t="s">
        <v>1512</v>
      </c>
      <c r="C12" s="40" t="s">
        <v>1513</v>
      </c>
      <c r="D12" s="54" t="str">
        <f>_xlfn.XLOOKUP(A12,'[1]CP List'!$B$3:$B$500,'[1]CP List'!$H$3:$H$500,,,)</f>
        <v>https://recportal.co.uk/group/guest/-/introducing-theft-party-intermediary-energy-broker-assurance-and-accreditation</v>
      </c>
      <c r="E12" s="60" t="str">
        <f t="shared" si="0"/>
        <v>Link</v>
      </c>
      <c r="F12" s="40" t="s">
        <v>1036</v>
      </c>
      <c r="G12" s="40" t="s">
        <v>350</v>
      </c>
      <c r="H12" s="40" t="s">
        <v>315</v>
      </c>
      <c r="I12" s="52">
        <v>45127</v>
      </c>
      <c r="J12" s="40" t="s">
        <v>307</v>
      </c>
      <c r="K12" s="40" t="s">
        <v>266</v>
      </c>
      <c r="L12" s="40" t="s">
        <v>477</v>
      </c>
      <c r="M12" s="40">
        <v>183</v>
      </c>
      <c r="N12" s="40" t="s">
        <v>268</v>
      </c>
      <c r="O12" s="40" t="s">
        <v>269</v>
      </c>
      <c r="P12" s="40" t="s">
        <v>270</v>
      </c>
      <c r="Q12" s="40" t="s">
        <v>1554</v>
      </c>
      <c r="R12" s="52">
        <v>45793</v>
      </c>
    </row>
    <row r="13" spans="1:18" ht="44.5" customHeight="1">
      <c r="A13" s="40" t="s">
        <v>1514</v>
      </c>
      <c r="B13" s="40" t="s">
        <v>1515</v>
      </c>
      <c r="C13" s="40" t="s">
        <v>1515</v>
      </c>
      <c r="D13" s="54" t="str">
        <f>_xlfn.XLOOKUP(A13,'[1]CP List'!$B$3:$B$500,'[1]CP List'!$H$3:$H$500,,,)</f>
        <v>https://recportal.co.uk/group/guest/-/introducing-third-party-intermediary-energy-broker-assurance-and-accreditation-alternate-</v>
      </c>
      <c r="E13" s="60" t="str">
        <f t="shared" si="0"/>
        <v>Link</v>
      </c>
      <c r="F13" s="40" t="s">
        <v>315</v>
      </c>
      <c r="G13" s="40" t="s">
        <v>288</v>
      </c>
      <c r="H13" s="40" t="s">
        <v>315</v>
      </c>
      <c r="I13" s="52">
        <v>45558</v>
      </c>
      <c r="J13" s="40" t="s">
        <v>307</v>
      </c>
      <c r="K13" s="40" t="s">
        <v>266</v>
      </c>
      <c r="L13" s="40" t="s">
        <v>477</v>
      </c>
      <c r="M13" s="40">
        <v>183</v>
      </c>
      <c r="N13" s="40" t="s">
        <v>268</v>
      </c>
      <c r="O13" s="40" t="s">
        <v>269</v>
      </c>
      <c r="P13" s="40" t="s">
        <v>270</v>
      </c>
      <c r="Q13" s="40" t="s">
        <v>1554</v>
      </c>
      <c r="R13" s="52">
        <v>45793</v>
      </c>
    </row>
    <row r="14" spans="1:18" ht="44.5" customHeight="1">
      <c r="A14" s="40" t="s">
        <v>1516</v>
      </c>
      <c r="B14" s="40" t="s">
        <v>1517</v>
      </c>
      <c r="C14" s="40" t="s">
        <v>1518</v>
      </c>
      <c r="D14" s="54" t="str">
        <f>_xlfn.XLOOKUP(A14,'[1]CP List'!$B$3:$B$500,'[1]CP List'!$H$3:$H$500,,,)</f>
        <v>https://recportal.co.uk/group/guest/-/new-value-for-site-visit-check-code-j0024-</v>
      </c>
      <c r="E14" s="60" t="str">
        <f t="shared" si="0"/>
        <v>Link</v>
      </c>
      <c r="F14" s="40" t="s">
        <v>1555</v>
      </c>
      <c r="G14" s="40" t="s">
        <v>1434</v>
      </c>
      <c r="H14" s="40" t="s">
        <v>1018</v>
      </c>
      <c r="I14" s="52">
        <v>45033</v>
      </c>
      <c r="J14" s="40" t="s">
        <v>280</v>
      </c>
      <c r="K14" s="40" t="s">
        <v>266</v>
      </c>
      <c r="L14" s="40" t="s">
        <v>369</v>
      </c>
      <c r="M14" s="40">
        <v>162</v>
      </c>
      <c r="N14" s="40" t="s">
        <v>281</v>
      </c>
      <c r="O14" s="40" t="s">
        <v>344</v>
      </c>
      <c r="P14" s="40" t="s">
        <v>282</v>
      </c>
      <c r="Q14" s="40" t="s">
        <v>1556</v>
      </c>
      <c r="R14" s="52">
        <v>45349</v>
      </c>
    </row>
    <row r="15" spans="1:18" ht="44.5" customHeight="1">
      <c r="A15" s="40" t="s">
        <v>1519</v>
      </c>
      <c r="B15" s="40" t="s">
        <v>1520</v>
      </c>
      <c r="C15" s="40" t="s">
        <v>1521</v>
      </c>
      <c r="D15" s="54" t="str">
        <f>_xlfn.XLOOKUP(A15,'[1]CP List'!$B$3:$B$500,'[1]CP List'!$H$3:$H$500,,,)</f>
        <v>https://recportal.co.uk/group/guest/-/service-termination-issue-reporting-change-to-category-2-document-</v>
      </c>
      <c r="E15" s="60" t="str">
        <f t="shared" si="0"/>
        <v>Link</v>
      </c>
      <c r="F15" s="40" t="s">
        <v>1018</v>
      </c>
      <c r="G15" s="40" t="s">
        <v>288</v>
      </c>
      <c r="H15" s="40" t="s">
        <v>1018</v>
      </c>
      <c r="I15" s="52">
        <v>45159</v>
      </c>
      <c r="J15" s="40" t="s">
        <v>395</v>
      </c>
      <c r="K15" s="40" t="s">
        <v>266</v>
      </c>
      <c r="L15" s="40" t="s">
        <v>369</v>
      </c>
      <c r="M15" s="40">
        <v>167</v>
      </c>
      <c r="N15" s="40" t="s">
        <v>281</v>
      </c>
      <c r="O15" s="40" t="s">
        <v>344</v>
      </c>
      <c r="P15" s="40" t="s">
        <v>282</v>
      </c>
      <c r="Q15" s="40" t="s">
        <v>1557</v>
      </c>
      <c r="R15" s="52">
        <v>45336</v>
      </c>
    </row>
    <row r="16" spans="1:18" ht="44.5" customHeight="1">
      <c r="A16" s="40" t="s">
        <v>1522</v>
      </c>
      <c r="B16" s="40" t="s">
        <v>1523</v>
      </c>
      <c r="C16" s="40" t="s">
        <v>1524</v>
      </c>
      <c r="D16" s="54" t="str">
        <f>_xlfn.XLOOKUP(A16,'[1]CP List'!$B$3:$B$500,'[1]CP List'!$H$3:$H$500,,,)</f>
        <v>https://recportal.co.uk/group/guest/-/withdrawal-of-service-termination-issue-reporting-guidance-stirg-from-rec-governance.</v>
      </c>
      <c r="E16" s="60" t="str">
        <f t="shared" si="0"/>
        <v>Link</v>
      </c>
      <c r="F16" s="40" t="s">
        <v>1558</v>
      </c>
      <c r="G16" s="40" t="s">
        <v>1124</v>
      </c>
      <c r="H16" s="40" t="s">
        <v>315</v>
      </c>
      <c r="I16" s="52">
        <v>45419</v>
      </c>
      <c r="J16" s="40" t="s">
        <v>307</v>
      </c>
      <c r="K16" s="40" t="s">
        <v>266</v>
      </c>
      <c r="L16" s="40" t="s">
        <v>296</v>
      </c>
      <c r="M16" s="40">
        <v>98</v>
      </c>
      <c r="N16" s="40" t="s">
        <v>268</v>
      </c>
      <c r="O16" s="40" t="s">
        <v>269</v>
      </c>
      <c r="P16" s="40" t="s">
        <v>282</v>
      </c>
      <c r="Q16" s="40" t="s">
        <v>1559</v>
      </c>
      <c r="R16" s="52">
        <v>45611</v>
      </c>
    </row>
    <row r="17" spans="1:18" ht="44.5" customHeight="1">
      <c r="A17" s="40" t="s">
        <v>1525</v>
      </c>
      <c r="B17" s="40" t="s">
        <v>1526</v>
      </c>
      <c r="C17" s="40" t="s">
        <v>1527</v>
      </c>
      <c r="D17" s="54" t="str">
        <f>_xlfn.XLOOKUP(A17,'[1]CP List'!$B$3:$B$500,'[1]CP List'!$H$3:$H$500,,,)</f>
        <v>https://recportal.co.uk/group/guest/-/addition-of-mems-to-the-gas-enquiry-service-ges-api.</v>
      </c>
      <c r="E17" s="60" t="str">
        <f t="shared" si="0"/>
        <v>Link</v>
      </c>
      <c r="F17" s="40" t="s">
        <v>342</v>
      </c>
      <c r="G17" s="40" t="s">
        <v>288</v>
      </c>
      <c r="H17" s="40" t="s">
        <v>343</v>
      </c>
      <c r="I17" s="52">
        <v>45491</v>
      </c>
      <c r="J17" s="40" t="s">
        <v>261</v>
      </c>
      <c r="K17" s="40" t="s">
        <v>261</v>
      </c>
      <c r="L17" s="40" t="s">
        <v>261</v>
      </c>
      <c r="M17" s="40" t="s">
        <v>261</v>
      </c>
      <c r="N17" s="40" t="s">
        <v>261</v>
      </c>
      <c r="O17" s="40" t="s">
        <v>261</v>
      </c>
      <c r="P17" s="40" t="s">
        <v>316</v>
      </c>
      <c r="Q17" s="40" t="s">
        <v>261</v>
      </c>
      <c r="R17" s="52">
        <v>45581</v>
      </c>
    </row>
    <row r="18" spans="1:18" ht="44.5" customHeight="1">
      <c r="A18" s="40" t="s">
        <v>1528</v>
      </c>
      <c r="B18" s="40" t="s">
        <v>1529</v>
      </c>
      <c r="C18" s="40" t="s">
        <v>1530</v>
      </c>
      <c r="D18" s="54" t="str">
        <f>_xlfn.XLOOKUP(A18,'[1]CP List'!$B$3:$B$500,'[1]CP List'!$H$3:$H$500,,,)</f>
        <v>https://recportal.co.uk/group/guest/-/creation-of-a-mechanism-to-allow-third-parties-to-report-objection-activity-that-is-not-compliant-with-code-or-licence-conditions-for-energy-supply.</v>
      </c>
      <c r="E18" s="60" t="str">
        <f t="shared" si="0"/>
        <v>Link</v>
      </c>
      <c r="F18" s="40" t="s">
        <v>1422</v>
      </c>
      <c r="G18" s="40" t="s">
        <v>1560</v>
      </c>
      <c r="H18" s="40" t="s">
        <v>326</v>
      </c>
      <c r="I18" s="52">
        <v>45551</v>
      </c>
      <c r="J18" s="40" t="s">
        <v>378</v>
      </c>
      <c r="K18" s="40" t="s">
        <v>266</v>
      </c>
      <c r="L18" s="40" t="s">
        <v>296</v>
      </c>
      <c r="M18" s="40">
        <v>98</v>
      </c>
      <c r="N18" s="40" t="s">
        <v>281</v>
      </c>
      <c r="O18" s="40" t="s">
        <v>269</v>
      </c>
      <c r="P18" s="40" t="s">
        <v>270</v>
      </c>
      <c r="Q18" s="40" t="s">
        <v>1561</v>
      </c>
      <c r="R18" s="52">
        <v>45853</v>
      </c>
    </row>
    <row r="19" spans="1:18" ht="44.5" customHeight="1">
      <c r="A19" s="40" t="s">
        <v>1531</v>
      </c>
      <c r="B19" s="40" t="s">
        <v>1532</v>
      </c>
      <c r="C19" s="40" t="s">
        <v>1533</v>
      </c>
      <c r="D19" s="54" t="str">
        <f>_xlfn.XLOOKUP(A19,'[1]CP List'!$B$3:$B$500,'[1]CP List'!$H$3:$H$500,,,)</f>
        <v>https://recportal.co.uk/group/guest/-/rec-changes-to-tie-in-with-dcp419</v>
      </c>
      <c r="E19" s="60" t="str">
        <f t="shared" si="0"/>
        <v>Link</v>
      </c>
      <c r="F19" s="40" t="s">
        <v>353</v>
      </c>
      <c r="G19" s="40" t="s">
        <v>288</v>
      </c>
      <c r="H19" s="40" t="s">
        <v>315</v>
      </c>
      <c r="I19" s="52">
        <v>45581</v>
      </c>
      <c r="J19" s="40" t="s">
        <v>265</v>
      </c>
      <c r="K19" s="40" t="s">
        <v>266</v>
      </c>
      <c r="L19" s="40" t="s">
        <v>267</v>
      </c>
      <c r="M19" s="40">
        <v>138</v>
      </c>
      <c r="N19" s="40" t="s">
        <v>268</v>
      </c>
      <c r="O19" s="40" t="s">
        <v>344</v>
      </c>
      <c r="P19" s="40" t="s">
        <v>282</v>
      </c>
      <c r="Q19" s="40" t="s">
        <v>1562</v>
      </c>
      <c r="R19" s="52" t="s">
        <v>261</v>
      </c>
    </row>
    <row r="20" spans="1:18" ht="44.5" customHeight="1">
      <c r="A20" s="40" t="s">
        <v>1534</v>
      </c>
      <c r="B20" s="40" t="s">
        <v>1535</v>
      </c>
      <c r="C20" s="40" t="s">
        <v>1536</v>
      </c>
      <c r="D20" s="54" t="str">
        <f>_xlfn.XLOOKUP(A20,'[1]CP List'!$B$3:$B$500,'[1]CP List'!$H$3:$H$500,,,)</f>
        <v>https://recportal.co.uk/group/guest/-/missing-scenario-variant-dno-to-moa-in-d0179</v>
      </c>
      <c r="E20" s="60" t="str">
        <f t="shared" si="0"/>
        <v>Link</v>
      </c>
      <c r="F20" s="40" t="s">
        <v>1563</v>
      </c>
      <c r="G20" s="40" t="s">
        <v>1564</v>
      </c>
      <c r="H20" s="40" t="s">
        <v>315</v>
      </c>
      <c r="I20" s="52">
        <v>45646</v>
      </c>
      <c r="J20" s="40" t="s">
        <v>395</v>
      </c>
      <c r="K20" s="40" t="s">
        <v>266</v>
      </c>
      <c r="L20" s="40" t="s">
        <v>267</v>
      </c>
      <c r="M20" s="40">
        <v>120</v>
      </c>
      <c r="N20" s="40" t="s">
        <v>281</v>
      </c>
      <c r="O20" s="40" t="s">
        <v>269</v>
      </c>
      <c r="P20" s="40" t="s">
        <v>282</v>
      </c>
      <c r="Q20" s="40" t="s">
        <v>438</v>
      </c>
      <c r="R20" s="52">
        <v>45839</v>
      </c>
    </row>
    <row r="21" spans="1:18" ht="44.5" customHeight="1">
      <c r="A21" s="40" t="s">
        <v>1537</v>
      </c>
      <c r="B21" s="40" t="s">
        <v>1538</v>
      </c>
      <c r="C21" s="40" t="s">
        <v>1539</v>
      </c>
      <c r="D21" s="54" t="str">
        <f>_xlfn.XLOOKUP(A21,'[1]CP List'!$B$3:$B$500,'[1]CP List'!$H$3:$H$500,,,)</f>
        <v>https://recportal.co.uk/group/guest/-/request-to-continue-processing-ecoes-password-resets-on-behalf-of-mau</v>
      </c>
      <c r="E21" s="60" t="str">
        <f t="shared" si="0"/>
        <v>Link</v>
      </c>
      <c r="F21" s="40" t="s">
        <v>1565</v>
      </c>
      <c r="G21" s="40" t="s">
        <v>1566</v>
      </c>
      <c r="H21" s="40" t="s">
        <v>295</v>
      </c>
      <c r="I21" s="52">
        <v>45701</v>
      </c>
      <c r="J21" s="40" t="s">
        <v>261</v>
      </c>
      <c r="K21" s="40" t="s">
        <v>266</v>
      </c>
      <c r="L21" s="40" t="s">
        <v>261</v>
      </c>
      <c r="M21" s="40" t="s">
        <v>261</v>
      </c>
      <c r="N21" s="40" t="s">
        <v>281</v>
      </c>
      <c r="O21" s="40" t="s">
        <v>261</v>
      </c>
      <c r="P21" s="40" t="s">
        <v>261</v>
      </c>
      <c r="Q21" s="40" t="s">
        <v>261</v>
      </c>
      <c r="R21" s="52">
        <v>45810</v>
      </c>
    </row>
    <row r="22" spans="1:18" ht="44.5" customHeight="1">
      <c r="A22" s="40" t="s">
        <v>1540</v>
      </c>
      <c r="B22" s="40" t="s">
        <v>1541</v>
      </c>
      <c r="C22" s="40" t="s">
        <v>1542</v>
      </c>
      <c r="D22" s="54" t="str">
        <f>_xlfn.XLOOKUP(A22,'[1]CP List'!$B$3:$B$500,'[1]CP List'!$H$3:$H$500,,,)</f>
        <v>https://recportal.co.uk/group/guest/-/clarification-and-amendments-to-annulment-definition-in-schedule-23-alignment-with-slc-obligations-alternate-</v>
      </c>
      <c r="E22" s="60" t="str">
        <f t="shared" si="0"/>
        <v>Link</v>
      </c>
      <c r="F22" s="40" t="s">
        <v>1567</v>
      </c>
      <c r="G22" s="40" t="s">
        <v>1104</v>
      </c>
      <c r="H22" s="40" t="s">
        <v>289</v>
      </c>
      <c r="I22" s="52">
        <v>45987</v>
      </c>
      <c r="J22" s="40" t="s">
        <v>307</v>
      </c>
      <c r="K22" s="40" t="s">
        <v>266</v>
      </c>
      <c r="L22" s="40" t="s">
        <v>369</v>
      </c>
      <c r="M22" s="40">
        <v>163</v>
      </c>
      <c r="N22" s="40" t="s">
        <v>268</v>
      </c>
      <c r="O22" s="40" t="s">
        <v>269</v>
      </c>
      <c r="P22" s="40" t="s">
        <v>270</v>
      </c>
      <c r="Q22" s="40" t="s">
        <v>271</v>
      </c>
      <c r="R22" s="52" t="s">
        <v>261</v>
      </c>
    </row>
    <row r="23" spans="1:18" ht="44.5" customHeight="1">
      <c r="A23" s="40" t="s">
        <v>1543</v>
      </c>
      <c r="B23" s="40" t="s">
        <v>1544</v>
      </c>
      <c r="C23" s="40" t="s">
        <v>1545</v>
      </c>
      <c r="D23" s="54" t="str">
        <f>_xlfn.XLOOKUP(A23,'[1]CP List'!$B$3:$B$500,'[1]CP List'!$H$3:$H$500,,,)</f>
        <v>https://recportal.co.uk/group/guest/-/rationalisation-of-reports-produced-by-css-crs-improvements-project</v>
      </c>
      <c r="E23" s="60" t="str">
        <f t="shared" si="0"/>
        <v>Link</v>
      </c>
      <c r="F23" s="40" t="s">
        <v>1445</v>
      </c>
      <c r="G23" s="40" t="s">
        <v>1031</v>
      </c>
      <c r="H23" s="40" t="s">
        <v>289</v>
      </c>
      <c r="I23" s="52">
        <v>45947</v>
      </c>
      <c r="J23" s="40" t="s">
        <v>261</v>
      </c>
      <c r="K23" s="40" t="s">
        <v>266</v>
      </c>
      <c r="L23" s="40" t="s">
        <v>261</v>
      </c>
      <c r="M23" s="40" t="s">
        <v>261</v>
      </c>
      <c r="N23" s="40" t="s">
        <v>281</v>
      </c>
      <c r="O23" s="40" t="s">
        <v>261</v>
      </c>
      <c r="P23" s="40" t="s">
        <v>261</v>
      </c>
      <c r="Q23" s="40" t="s">
        <v>261</v>
      </c>
      <c r="R23" s="52">
        <v>46029</v>
      </c>
    </row>
    <row r="24" spans="1:18" ht="44.5" customHeight="1">
      <c r="A24" s="40"/>
      <c r="B24" s="40" t="s">
        <v>261</v>
      </c>
      <c r="C24" s="40" t="s">
        <v>261</v>
      </c>
      <c r="D24" s="54">
        <f>_xlfn.XLOOKUP(A24,'[1]CP List'!$B$3:$B$500,'[1]CP List'!$H$3:$H$500,,,)</f>
        <v>0</v>
      </c>
      <c r="E24" s="60" t="str">
        <f t="shared" si="0"/>
        <v>Link</v>
      </c>
      <c r="F24" s="40" t="s">
        <v>261</v>
      </c>
      <c r="G24" s="40" t="s">
        <v>261</v>
      </c>
      <c r="H24" s="40" t="s">
        <v>261</v>
      </c>
      <c r="I24" s="52" t="s">
        <v>261</v>
      </c>
      <c r="J24" s="40" t="s">
        <v>261</v>
      </c>
      <c r="K24" s="40" t="s">
        <v>261</v>
      </c>
      <c r="L24" s="40" t="s">
        <v>261</v>
      </c>
      <c r="M24" s="40" t="s">
        <v>261</v>
      </c>
      <c r="N24" s="40" t="s">
        <v>261</v>
      </c>
      <c r="O24" s="40" t="s">
        <v>261</v>
      </c>
      <c r="P24" s="40" t="s">
        <v>261</v>
      </c>
      <c r="Q24" s="40" t="s">
        <v>261</v>
      </c>
      <c r="R24" s="52" t="s">
        <v>261</v>
      </c>
    </row>
    <row r="25" spans="1:18" ht="44.5" customHeight="1">
      <c r="A25" s="40"/>
      <c r="B25" s="40" t="s">
        <v>261</v>
      </c>
      <c r="C25" s="40" t="s">
        <v>261</v>
      </c>
      <c r="D25" s="54">
        <f>_xlfn.XLOOKUP(A25,'[1]CP List'!$B$3:$B$500,'[1]CP List'!$H$3:$H$500,,,)</f>
        <v>0</v>
      </c>
      <c r="E25" s="60" t="str">
        <f t="shared" si="0"/>
        <v>Link</v>
      </c>
      <c r="F25" s="40" t="s">
        <v>261</v>
      </c>
      <c r="G25" s="40" t="s">
        <v>261</v>
      </c>
      <c r="H25" s="40" t="s">
        <v>261</v>
      </c>
      <c r="I25" s="52" t="s">
        <v>261</v>
      </c>
      <c r="J25" s="40" t="s">
        <v>261</v>
      </c>
      <c r="K25" s="40" t="s">
        <v>261</v>
      </c>
      <c r="L25" s="40" t="s">
        <v>261</v>
      </c>
      <c r="M25" s="40" t="s">
        <v>261</v>
      </c>
      <c r="N25" s="40" t="s">
        <v>261</v>
      </c>
      <c r="O25" s="40" t="s">
        <v>261</v>
      </c>
      <c r="P25" s="40" t="s">
        <v>261</v>
      </c>
      <c r="Q25" s="40" t="s">
        <v>261</v>
      </c>
      <c r="R25" s="52" t="s">
        <v>261</v>
      </c>
    </row>
    <row r="26" spans="1:18" ht="44.5" customHeight="1">
      <c r="A26" s="40"/>
      <c r="B26" s="40" t="s">
        <v>261</v>
      </c>
      <c r="C26" s="40" t="s">
        <v>261</v>
      </c>
      <c r="D26" s="54">
        <f>_xlfn.XLOOKUP(A26,'[1]CP List'!$B$3:$B$500,'[1]CP List'!$H$3:$H$500,,,)</f>
        <v>0</v>
      </c>
      <c r="E26" s="60" t="str">
        <f t="shared" si="0"/>
        <v>Link</v>
      </c>
      <c r="F26" s="40" t="s">
        <v>261</v>
      </c>
      <c r="G26" s="40" t="s">
        <v>261</v>
      </c>
      <c r="H26" s="40" t="s">
        <v>261</v>
      </c>
      <c r="I26" s="52" t="s">
        <v>261</v>
      </c>
      <c r="J26" s="40" t="s">
        <v>261</v>
      </c>
      <c r="K26" s="40" t="s">
        <v>261</v>
      </c>
      <c r="L26" s="40" t="s">
        <v>261</v>
      </c>
      <c r="M26" s="40" t="s">
        <v>261</v>
      </c>
      <c r="N26" s="40" t="s">
        <v>261</v>
      </c>
      <c r="O26" s="40" t="s">
        <v>261</v>
      </c>
      <c r="P26" s="40" t="s">
        <v>261</v>
      </c>
      <c r="Q26" s="40" t="s">
        <v>261</v>
      </c>
      <c r="R26" s="52" t="s">
        <v>261</v>
      </c>
    </row>
    <row r="27" spans="1:18" ht="44.5" customHeight="1">
      <c r="A27" s="40"/>
      <c r="B27" s="40" t="s">
        <v>261</v>
      </c>
      <c r="C27" s="40" t="s">
        <v>261</v>
      </c>
      <c r="D27" s="54">
        <f>_xlfn.XLOOKUP(A27,'[1]CP List'!$B$3:$B$500,'[1]CP List'!$H$3:$H$500,,,)</f>
        <v>0</v>
      </c>
      <c r="E27" s="60" t="str">
        <f t="shared" si="0"/>
        <v>Link</v>
      </c>
      <c r="F27" s="40" t="s">
        <v>261</v>
      </c>
      <c r="G27" s="40" t="s">
        <v>261</v>
      </c>
      <c r="H27" s="40" t="s">
        <v>261</v>
      </c>
      <c r="I27" s="52" t="s">
        <v>261</v>
      </c>
      <c r="J27" s="40" t="s">
        <v>261</v>
      </c>
      <c r="K27" s="40" t="s">
        <v>261</v>
      </c>
      <c r="L27" s="40" t="s">
        <v>261</v>
      </c>
      <c r="M27" s="40" t="s">
        <v>261</v>
      </c>
      <c r="N27" s="40" t="s">
        <v>261</v>
      </c>
      <c r="O27" s="40" t="s">
        <v>261</v>
      </c>
      <c r="P27" s="40" t="s">
        <v>261</v>
      </c>
      <c r="Q27" s="40" t="s">
        <v>261</v>
      </c>
      <c r="R27" s="52" t="s">
        <v>261</v>
      </c>
    </row>
    <row r="28" spans="1:18" ht="44.5" customHeight="1">
      <c r="A28" s="40"/>
      <c r="B28" s="40" t="s">
        <v>261</v>
      </c>
      <c r="C28" s="40" t="s">
        <v>261</v>
      </c>
      <c r="D28" s="54">
        <f>_xlfn.XLOOKUP(A28,'[1]CP List'!$B$3:$B$500,'[1]CP List'!$H$3:$H$500,,,)</f>
        <v>0</v>
      </c>
      <c r="E28" s="60" t="str">
        <f t="shared" si="0"/>
        <v>Link</v>
      </c>
      <c r="F28" s="40" t="s">
        <v>261</v>
      </c>
      <c r="G28" s="40" t="s">
        <v>261</v>
      </c>
      <c r="H28" s="40" t="s">
        <v>261</v>
      </c>
      <c r="I28" s="52" t="s">
        <v>261</v>
      </c>
      <c r="J28" s="40" t="s">
        <v>261</v>
      </c>
      <c r="K28" s="40" t="s">
        <v>261</v>
      </c>
      <c r="L28" s="40" t="s">
        <v>261</v>
      </c>
      <c r="M28" s="40" t="s">
        <v>261</v>
      </c>
      <c r="N28" s="40" t="s">
        <v>261</v>
      </c>
      <c r="O28" s="40" t="s">
        <v>261</v>
      </c>
      <c r="P28" s="40" t="s">
        <v>261</v>
      </c>
      <c r="Q28" s="40" t="s">
        <v>261</v>
      </c>
      <c r="R28" s="52" t="s">
        <v>261</v>
      </c>
    </row>
    <row r="29" spans="1:18" ht="44.5" customHeight="1">
      <c r="A29" s="40"/>
      <c r="B29" s="40" t="s">
        <v>261</v>
      </c>
      <c r="C29" s="40" t="s">
        <v>261</v>
      </c>
      <c r="D29" s="54">
        <f>_xlfn.XLOOKUP(A29,'[1]CP List'!$B$3:$B$500,'[1]CP List'!$H$3:$H$500,,,)</f>
        <v>0</v>
      </c>
      <c r="E29" s="60" t="str">
        <f t="shared" si="0"/>
        <v>Link</v>
      </c>
      <c r="F29" s="40" t="s">
        <v>261</v>
      </c>
      <c r="G29" s="40" t="s">
        <v>261</v>
      </c>
      <c r="H29" s="40" t="s">
        <v>261</v>
      </c>
      <c r="I29" s="52" t="s">
        <v>261</v>
      </c>
      <c r="J29" s="40" t="s">
        <v>261</v>
      </c>
      <c r="K29" s="40" t="s">
        <v>261</v>
      </c>
      <c r="L29" s="40" t="s">
        <v>261</v>
      </c>
      <c r="M29" s="40" t="s">
        <v>261</v>
      </c>
      <c r="N29" s="40" t="s">
        <v>261</v>
      </c>
      <c r="O29" s="40" t="s">
        <v>261</v>
      </c>
      <c r="P29" s="40" t="s">
        <v>261</v>
      </c>
      <c r="Q29" s="40" t="s">
        <v>261</v>
      </c>
      <c r="R29" s="52" t="s">
        <v>261</v>
      </c>
    </row>
    <row r="30" spans="1:18" ht="44.5" customHeight="1">
      <c r="A30" s="40"/>
      <c r="B30" s="40" t="s">
        <v>261</v>
      </c>
      <c r="C30" s="40" t="s">
        <v>261</v>
      </c>
      <c r="D30" s="54">
        <f>_xlfn.XLOOKUP(A30,'[1]CP List'!$B$3:$B$500,'[1]CP List'!$H$3:$H$500,,,)</f>
        <v>0</v>
      </c>
      <c r="E30" s="60" t="str">
        <f t="shared" si="0"/>
        <v>Link</v>
      </c>
      <c r="F30" s="40" t="s">
        <v>261</v>
      </c>
      <c r="G30" s="40" t="s">
        <v>261</v>
      </c>
      <c r="H30" s="40" t="s">
        <v>261</v>
      </c>
      <c r="I30" s="52" t="s">
        <v>261</v>
      </c>
      <c r="J30" s="40" t="s">
        <v>261</v>
      </c>
      <c r="K30" s="40" t="s">
        <v>261</v>
      </c>
      <c r="L30" s="40" t="s">
        <v>261</v>
      </c>
      <c r="M30" s="40" t="s">
        <v>261</v>
      </c>
      <c r="N30" s="40" t="s">
        <v>261</v>
      </c>
      <c r="O30" s="40" t="s">
        <v>261</v>
      </c>
      <c r="P30" s="40" t="s">
        <v>261</v>
      </c>
      <c r="Q30" s="40" t="s">
        <v>261</v>
      </c>
      <c r="R30" s="52" t="s">
        <v>261</v>
      </c>
    </row>
    <row r="31" spans="1:18" ht="44.5" customHeight="1">
      <c r="A31" s="40"/>
      <c r="B31" s="40" t="s">
        <v>261</v>
      </c>
      <c r="C31" s="40" t="s">
        <v>261</v>
      </c>
      <c r="D31" s="54">
        <f>_xlfn.XLOOKUP(A31,'[1]CP List'!$B$3:$B$500,'[1]CP List'!$H$3:$H$500,,,)</f>
        <v>0</v>
      </c>
      <c r="E31" s="60" t="str">
        <f t="shared" si="0"/>
        <v>Link</v>
      </c>
      <c r="F31" s="40" t="s">
        <v>261</v>
      </c>
      <c r="G31" s="40" t="s">
        <v>261</v>
      </c>
      <c r="H31" s="40" t="s">
        <v>261</v>
      </c>
      <c r="I31" s="52" t="s">
        <v>261</v>
      </c>
      <c r="J31" s="40" t="s">
        <v>261</v>
      </c>
      <c r="K31" s="40" t="s">
        <v>261</v>
      </c>
      <c r="L31" s="40" t="s">
        <v>261</v>
      </c>
      <c r="M31" s="40" t="s">
        <v>261</v>
      </c>
      <c r="N31" s="40" t="s">
        <v>261</v>
      </c>
      <c r="O31" s="40" t="s">
        <v>261</v>
      </c>
      <c r="P31" s="40" t="s">
        <v>261</v>
      </c>
      <c r="Q31" s="40" t="s">
        <v>261</v>
      </c>
      <c r="R31" s="52" t="s">
        <v>261</v>
      </c>
    </row>
    <row r="32" spans="1:18" ht="44.5" customHeight="1">
      <c r="A32" s="40"/>
      <c r="B32" s="40" t="s">
        <v>261</v>
      </c>
      <c r="C32" s="40" t="s">
        <v>261</v>
      </c>
      <c r="D32" s="54">
        <f>_xlfn.XLOOKUP(A32,'[1]CP List'!$B$3:$B$500,'[1]CP List'!$H$3:$H$500,,,)</f>
        <v>0</v>
      </c>
      <c r="E32" s="60" t="str">
        <f t="shared" si="0"/>
        <v>Link</v>
      </c>
      <c r="F32" s="40" t="s">
        <v>261</v>
      </c>
      <c r="G32" s="40" t="s">
        <v>261</v>
      </c>
      <c r="H32" s="40" t="s">
        <v>261</v>
      </c>
      <c r="I32" s="52" t="s">
        <v>261</v>
      </c>
      <c r="J32" s="40" t="s">
        <v>261</v>
      </c>
      <c r="K32" s="40" t="s">
        <v>261</v>
      </c>
      <c r="L32" s="40" t="s">
        <v>261</v>
      </c>
      <c r="M32" s="40" t="s">
        <v>261</v>
      </c>
      <c r="N32" s="40" t="s">
        <v>261</v>
      </c>
      <c r="O32" s="40" t="s">
        <v>261</v>
      </c>
      <c r="P32" s="40" t="s">
        <v>261</v>
      </c>
      <c r="Q32" s="40" t="s">
        <v>261</v>
      </c>
      <c r="R32" s="52" t="s">
        <v>261</v>
      </c>
    </row>
    <row r="33" spans="1:18" ht="44.5" customHeight="1">
      <c r="A33" s="40"/>
      <c r="B33" s="40" t="s">
        <v>261</v>
      </c>
      <c r="C33" s="40" t="s">
        <v>261</v>
      </c>
      <c r="D33" s="54">
        <f>_xlfn.XLOOKUP(A33,'[1]CP List'!$B$3:$B$500,'[1]CP List'!$H$3:$H$500,,,)</f>
        <v>0</v>
      </c>
      <c r="E33" s="60" t="str">
        <f t="shared" si="0"/>
        <v>Link</v>
      </c>
      <c r="F33" s="40" t="s">
        <v>261</v>
      </c>
      <c r="G33" s="40" t="s">
        <v>261</v>
      </c>
      <c r="H33" s="40" t="s">
        <v>261</v>
      </c>
      <c r="I33" s="52" t="s">
        <v>261</v>
      </c>
      <c r="J33" s="40" t="s">
        <v>261</v>
      </c>
      <c r="K33" s="40" t="s">
        <v>261</v>
      </c>
      <c r="L33" s="40" t="s">
        <v>261</v>
      </c>
      <c r="M33" s="40" t="s">
        <v>261</v>
      </c>
      <c r="N33" s="40" t="s">
        <v>261</v>
      </c>
      <c r="O33" s="40" t="s">
        <v>261</v>
      </c>
      <c r="P33" s="40" t="s">
        <v>261</v>
      </c>
      <c r="Q33" s="40" t="s">
        <v>261</v>
      </c>
      <c r="R33" s="52" t="s">
        <v>261</v>
      </c>
    </row>
    <row r="34" spans="1:18" ht="44.5" customHeight="1">
      <c r="A34" s="40"/>
      <c r="B34" s="40" t="s">
        <v>261</v>
      </c>
      <c r="C34" s="40" t="s">
        <v>261</v>
      </c>
      <c r="D34" s="54">
        <f>_xlfn.XLOOKUP(A34,'[1]CP List'!$B$3:$B$500,'[1]CP List'!$H$3:$H$500,,,)</f>
        <v>0</v>
      </c>
      <c r="E34" s="60" t="str">
        <f t="shared" si="0"/>
        <v>Link</v>
      </c>
      <c r="F34" s="40" t="s">
        <v>261</v>
      </c>
      <c r="G34" s="40" t="s">
        <v>261</v>
      </c>
      <c r="H34" s="40" t="s">
        <v>261</v>
      </c>
      <c r="I34" s="52" t="s">
        <v>261</v>
      </c>
      <c r="J34" s="40" t="s">
        <v>261</v>
      </c>
      <c r="K34" s="40" t="s">
        <v>261</v>
      </c>
      <c r="L34" s="40" t="s">
        <v>261</v>
      </c>
      <c r="M34" s="40" t="s">
        <v>261</v>
      </c>
      <c r="N34" s="40" t="s">
        <v>261</v>
      </c>
      <c r="O34" s="40" t="s">
        <v>261</v>
      </c>
      <c r="P34" s="40" t="s">
        <v>261</v>
      </c>
      <c r="Q34" s="40" t="s">
        <v>261</v>
      </c>
      <c r="R34" s="52" t="s">
        <v>261</v>
      </c>
    </row>
    <row r="35" spans="1:18" ht="44.5" customHeight="1">
      <c r="A35" s="40"/>
      <c r="B35" s="40" t="s">
        <v>261</v>
      </c>
      <c r="C35" s="40" t="s">
        <v>261</v>
      </c>
      <c r="D35" s="54">
        <f>_xlfn.XLOOKUP(A35,'[1]CP List'!$B$3:$B$500,'[1]CP List'!$H$3:$H$500,,,)</f>
        <v>0</v>
      </c>
      <c r="E35" s="60" t="str">
        <f t="shared" si="0"/>
        <v>Link</v>
      </c>
      <c r="F35" s="40" t="s">
        <v>261</v>
      </c>
      <c r="G35" s="40" t="s">
        <v>261</v>
      </c>
      <c r="H35" s="40" t="s">
        <v>261</v>
      </c>
      <c r="I35" s="52" t="s">
        <v>261</v>
      </c>
      <c r="J35" s="40" t="s">
        <v>261</v>
      </c>
      <c r="K35" s="40" t="s">
        <v>261</v>
      </c>
      <c r="L35" s="40" t="s">
        <v>261</v>
      </c>
      <c r="M35" s="40" t="s">
        <v>261</v>
      </c>
      <c r="N35" s="40" t="s">
        <v>261</v>
      </c>
      <c r="O35" s="40" t="s">
        <v>261</v>
      </c>
      <c r="P35" s="40" t="s">
        <v>261</v>
      </c>
      <c r="Q35" s="40" t="s">
        <v>261</v>
      </c>
      <c r="R35" s="52" t="s">
        <v>261</v>
      </c>
    </row>
    <row r="36" spans="1:18" ht="44.5" customHeight="1">
      <c r="A36" s="40"/>
      <c r="B36" s="40" t="s">
        <v>261</v>
      </c>
      <c r="C36" s="40" t="s">
        <v>261</v>
      </c>
      <c r="D36" s="54">
        <f>_xlfn.XLOOKUP(A36,'[1]CP List'!$B$3:$B$500,'[1]CP List'!$H$3:$H$500,,,)</f>
        <v>0</v>
      </c>
      <c r="E36" s="60" t="str">
        <f t="shared" si="0"/>
        <v>Link</v>
      </c>
      <c r="F36" s="40" t="s">
        <v>261</v>
      </c>
      <c r="G36" s="40" t="s">
        <v>261</v>
      </c>
      <c r="H36" s="40" t="s">
        <v>261</v>
      </c>
      <c r="I36" s="52" t="s">
        <v>261</v>
      </c>
      <c r="J36" s="40" t="s">
        <v>261</v>
      </c>
      <c r="K36" s="40" t="s">
        <v>261</v>
      </c>
      <c r="L36" s="40" t="s">
        <v>261</v>
      </c>
      <c r="M36" s="40" t="s">
        <v>261</v>
      </c>
      <c r="N36" s="40" t="s">
        <v>261</v>
      </c>
      <c r="O36" s="40" t="s">
        <v>261</v>
      </c>
      <c r="P36" s="40" t="s">
        <v>261</v>
      </c>
      <c r="Q36" s="40" t="s">
        <v>261</v>
      </c>
      <c r="R36" s="52" t="s">
        <v>261</v>
      </c>
    </row>
    <row r="37" spans="1:18" ht="44.5" customHeight="1">
      <c r="A37" s="40"/>
      <c r="B37" s="40" t="s">
        <v>261</v>
      </c>
      <c r="C37" s="40" t="s">
        <v>261</v>
      </c>
      <c r="D37" s="54">
        <f>_xlfn.XLOOKUP(A37,'[1]CP List'!$B$3:$B$500,'[1]CP List'!$H$3:$H$500,,,)</f>
        <v>0</v>
      </c>
      <c r="E37" s="60" t="str">
        <f t="shared" si="0"/>
        <v>Link</v>
      </c>
      <c r="F37" s="40" t="s">
        <v>261</v>
      </c>
      <c r="G37" s="40" t="s">
        <v>261</v>
      </c>
      <c r="H37" s="40" t="s">
        <v>261</v>
      </c>
      <c r="I37" s="52" t="s">
        <v>261</v>
      </c>
      <c r="J37" s="40" t="s">
        <v>261</v>
      </c>
      <c r="K37" s="40" t="s">
        <v>261</v>
      </c>
      <c r="L37" s="40" t="s">
        <v>261</v>
      </c>
      <c r="M37" s="40" t="s">
        <v>261</v>
      </c>
      <c r="N37" s="40" t="s">
        <v>261</v>
      </c>
      <c r="O37" s="40" t="s">
        <v>261</v>
      </c>
      <c r="P37" s="40" t="s">
        <v>261</v>
      </c>
      <c r="Q37" s="40" t="s">
        <v>261</v>
      </c>
      <c r="R37" s="52" t="s">
        <v>261</v>
      </c>
    </row>
    <row r="38" spans="1:18" ht="44.5" customHeight="1">
      <c r="A38" s="40"/>
      <c r="B38" s="40" t="s">
        <v>261</v>
      </c>
      <c r="C38" s="40" t="s">
        <v>261</v>
      </c>
      <c r="D38" s="54">
        <f>_xlfn.XLOOKUP(A38,'[1]CP List'!$B$3:$B$500,'[1]CP List'!$H$3:$H$500,,,)</f>
        <v>0</v>
      </c>
      <c r="E38" s="60" t="str">
        <f t="shared" si="0"/>
        <v>Link</v>
      </c>
      <c r="F38" s="40" t="s">
        <v>261</v>
      </c>
      <c r="G38" s="40" t="s">
        <v>261</v>
      </c>
      <c r="H38" s="40" t="s">
        <v>261</v>
      </c>
      <c r="I38" s="52" t="s">
        <v>261</v>
      </c>
      <c r="J38" s="40" t="s">
        <v>261</v>
      </c>
      <c r="K38" s="40" t="s">
        <v>261</v>
      </c>
      <c r="L38" s="40" t="s">
        <v>261</v>
      </c>
      <c r="M38" s="40" t="s">
        <v>261</v>
      </c>
      <c r="N38" s="40" t="s">
        <v>261</v>
      </c>
      <c r="O38" s="40" t="s">
        <v>261</v>
      </c>
      <c r="P38" s="40" t="s">
        <v>261</v>
      </c>
      <c r="Q38" s="40" t="s">
        <v>261</v>
      </c>
      <c r="R38" s="52" t="s">
        <v>261</v>
      </c>
    </row>
    <row r="39" spans="1:18" ht="44.5" customHeight="1">
      <c r="A39" s="40"/>
      <c r="B39" s="40" t="s">
        <v>261</v>
      </c>
      <c r="C39" s="40" t="s">
        <v>261</v>
      </c>
      <c r="D39" s="54">
        <f>_xlfn.XLOOKUP(A39,'[1]CP List'!$B$3:$B$500,'[1]CP List'!$H$3:$H$500,,,)</f>
        <v>0</v>
      </c>
      <c r="E39" s="60" t="str">
        <f t="shared" si="0"/>
        <v>Link</v>
      </c>
      <c r="F39" s="40" t="s">
        <v>261</v>
      </c>
      <c r="G39" s="40" t="s">
        <v>261</v>
      </c>
      <c r="H39" s="40" t="s">
        <v>261</v>
      </c>
      <c r="I39" s="52" t="s">
        <v>261</v>
      </c>
      <c r="J39" s="40" t="s">
        <v>261</v>
      </c>
      <c r="K39" s="40" t="s">
        <v>261</v>
      </c>
      <c r="L39" s="40" t="s">
        <v>261</v>
      </c>
      <c r="M39" s="40" t="s">
        <v>261</v>
      </c>
      <c r="N39" s="40" t="s">
        <v>261</v>
      </c>
      <c r="O39" s="40" t="s">
        <v>261</v>
      </c>
      <c r="P39" s="40" t="s">
        <v>261</v>
      </c>
      <c r="Q39" s="40" t="s">
        <v>261</v>
      </c>
      <c r="R39" s="52" t="s">
        <v>261</v>
      </c>
    </row>
    <row r="40" spans="1:18" ht="44.5" customHeight="1">
      <c r="A40" s="40"/>
      <c r="B40" s="40" t="s">
        <v>261</v>
      </c>
      <c r="C40" s="40" t="s">
        <v>261</v>
      </c>
      <c r="D40" s="54">
        <f>_xlfn.XLOOKUP(A40,'[1]CP List'!$B$3:$B$500,'[1]CP List'!$H$3:$H$500,,,)</f>
        <v>0</v>
      </c>
      <c r="E40" s="60" t="str">
        <f t="shared" si="0"/>
        <v>Link</v>
      </c>
      <c r="F40" s="40" t="s">
        <v>261</v>
      </c>
      <c r="G40" s="40" t="s">
        <v>261</v>
      </c>
      <c r="H40" s="40" t="s">
        <v>261</v>
      </c>
      <c r="I40" s="52" t="s">
        <v>261</v>
      </c>
      <c r="J40" s="40" t="s">
        <v>261</v>
      </c>
      <c r="K40" s="40" t="s">
        <v>261</v>
      </c>
      <c r="L40" s="40" t="s">
        <v>261</v>
      </c>
      <c r="M40" s="40" t="s">
        <v>261</v>
      </c>
      <c r="N40" s="40" t="s">
        <v>261</v>
      </c>
      <c r="O40" s="40" t="s">
        <v>261</v>
      </c>
      <c r="P40" s="40" t="s">
        <v>261</v>
      </c>
      <c r="Q40" s="40" t="s">
        <v>261</v>
      </c>
      <c r="R40" s="52" t="s">
        <v>261</v>
      </c>
    </row>
    <row r="41" spans="1:18" ht="44.5" customHeight="1">
      <c r="A41" s="40"/>
      <c r="B41" s="40" t="s">
        <v>261</v>
      </c>
      <c r="C41" s="40" t="s">
        <v>261</v>
      </c>
      <c r="D41" s="54">
        <f>_xlfn.XLOOKUP(A41,'[1]CP List'!$B$3:$B$500,'[1]CP List'!$H$3:$H$500,,,)</f>
        <v>0</v>
      </c>
      <c r="E41" s="60" t="str">
        <f t="shared" si="0"/>
        <v>Link</v>
      </c>
      <c r="F41" s="40" t="s">
        <v>261</v>
      </c>
      <c r="G41" s="40" t="s">
        <v>261</v>
      </c>
      <c r="H41" s="40" t="s">
        <v>261</v>
      </c>
      <c r="I41" s="52" t="s">
        <v>261</v>
      </c>
      <c r="J41" s="40" t="s">
        <v>261</v>
      </c>
      <c r="K41" s="40" t="s">
        <v>261</v>
      </c>
      <c r="L41" s="40" t="s">
        <v>261</v>
      </c>
      <c r="M41" s="40" t="s">
        <v>261</v>
      </c>
      <c r="N41" s="40" t="s">
        <v>261</v>
      </c>
      <c r="O41" s="40" t="s">
        <v>261</v>
      </c>
      <c r="P41" s="40" t="s">
        <v>261</v>
      </c>
      <c r="Q41" s="40" t="s">
        <v>261</v>
      </c>
      <c r="R41" s="52" t="s">
        <v>261</v>
      </c>
    </row>
    <row r="42" spans="1:18" ht="44.5" customHeight="1">
      <c r="A42" s="40"/>
      <c r="B42" s="40" t="s">
        <v>261</v>
      </c>
      <c r="C42" s="40" t="s">
        <v>261</v>
      </c>
      <c r="D42" s="54">
        <f>_xlfn.XLOOKUP(A42,'[1]CP List'!$B$3:$B$500,'[1]CP List'!$H$3:$H$500,,,)</f>
        <v>0</v>
      </c>
      <c r="E42" s="60" t="str">
        <f t="shared" si="0"/>
        <v>Link</v>
      </c>
      <c r="F42" s="40" t="s">
        <v>261</v>
      </c>
      <c r="G42" s="40" t="s">
        <v>261</v>
      </c>
      <c r="H42" s="40" t="s">
        <v>261</v>
      </c>
      <c r="I42" s="52" t="s">
        <v>261</v>
      </c>
      <c r="J42" s="40" t="s">
        <v>261</v>
      </c>
      <c r="K42" s="40" t="s">
        <v>261</v>
      </c>
      <c r="L42" s="40" t="s">
        <v>261</v>
      </c>
      <c r="M42" s="40" t="s">
        <v>261</v>
      </c>
      <c r="N42" s="40" t="s">
        <v>261</v>
      </c>
      <c r="O42" s="40" t="s">
        <v>261</v>
      </c>
      <c r="P42" s="40" t="s">
        <v>261</v>
      </c>
      <c r="Q42" s="40" t="s">
        <v>261</v>
      </c>
      <c r="R42" s="52" t="s">
        <v>261</v>
      </c>
    </row>
    <row r="43" spans="1:18" ht="44.5" customHeight="1">
      <c r="A43" s="40"/>
      <c r="B43" s="40" t="s">
        <v>261</v>
      </c>
      <c r="C43" s="40" t="s">
        <v>261</v>
      </c>
      <c r="D43" s="54">
        <f>_xlfn.XLOOKUP(A43,'[1]CP List'!$B$3:$B$500,'[1]CP List'!$H$3:$H$500,,,)</f>
        <v>0</v>
      </c>
      <c r="E43" s="60" t="str">
        <f t="shared" si="0"/>
        <v>Link</v>
      </c>
      <c r="F43" s="40" t="s">
        <v>261</v>
      </c>
      <c r="G43" s="40" t="s">
        <v>261</v>
      </c>
      <c r="H43" s="40" t="s">
        <v>261</v>
      </c>
      <c r="I43" s="52" t="s">
        <v>261</v>
      </c>
      <c r="J43" s="40" t="s">
        <v>261</v>
      </c>
      <c r="K43" s="40" t="s">
        <v>261</v>
      </c>
      <c r="L43" s="40" t="s">
        <v>261</v>
      </c>
      <c r="M43" s="40" t="s">
        <v>261</v>
      </c>
      <c r="N43" s="40" t="s">
        <v>261</v>
      </c>
      <c r="O43" s="40" t="s">
        <v>261</v>
      </c>
      <c r="P43" s="40" t="s">
        <v>261</v>
      </c>
      <c r="Q43" s="40" t="s">
        <v>261</v>
      </c>
      <c r="R43" s="52" t="s">
        <v>261</v>
      </c>
    </row>
    <row r="44" spans="1:18" ht="44.5" customHeight="1">
      <c r="A44" s="40"/>
      <c r="B44" s="40" t="s">
        <v>261</v>
      </c>
      <c r="C44" s="40" t="s">
        <v>261</v>
      </c>
      <c r="D44" s="54">
        <f>_xlfn.XLOOKUP(A44,'[1]CP List'!$B$3:$B$500,'[1]CP List'!$H$3:$H$500,,,)</f>
        <v>0</v>
      </c>
      <c r="E44" s="60" t="str">
        <f t="shared" si="0"/>
        <v>Link</v>
      </c>
      <c r="F44" s="40" t="s">
        <v>261</v>
      </c>
      <c r="G44" s="40" t="s">
        <v>261</v>
      </c>
      <c r="H44" s="40" t="s">
        <v>261</v>
      </c>
      <c r="I44" s="52" t="s">
        <v>261</v>
      </c>
      <c r="J44" s="40" t="s">
        <v>261</v>
      </c>
      <c r="K44" s="40" t="s">
        <v>261</v>
      </c>
      <c r="L44" s="40" t="s">
        <v>261</v>
      </c>
      <c r="M44" s="40" t="s">
        <v>261</v>
      </c>
      <c r="N44" s="40" t="s">
        <v>261</v>
      </c>
      <c r="O44" s="40" t="s">
        <v>261</v>
      </c>
      <c r="P44" s="40" t="s">
        <v>261</v>
      </c>
      <c r="Q44" s="40" t="s">
        <v>261</v>
      </c>
      <c r="R44" s="52" t="s">
        <v>261</v>
      </c>
    </row>
    <row r="45" spans="1:18" ht="44.5" customHeight="1">
      <c r="A45" s="40"/>
      <c r="B45" s="40" t="s">
        <v>261</v>
      </c>
      <c r="C45" s="40" t="s">
        <v>261</v>
      </c>
      <c r="D45" s="54">
        <f>_xlfn.XLOOKUP(A45,'[1]CP List'!$B$3:$B$500,'[1]CP List'!$H$3:$H$500,,,)</f>
        <v>0</v>
      </c>
      <c r="E45" s="60" t="str">
        <f t="shared" si="0"/>
        <v>Link</v>
      </c>
      <c r="F45" s="40" t="s">
        <v>261</v>
      </c>
      <c r="G45" s="40" t="s">
        <v>261</v>
      </c>
      <c r="H45" s="40" t="s">
        <v>261</v>
      </c>
      <c r="I45" s="52" t="s">
        <v>261</v>
      </c>
      <c r="J45" s="40" t="s">
        <v>261</v>
      </c>
      <c r="K45" s="40" t="s">
        <v>261</v>
      </c>
      <c r="L45" s="40" t="s">
        <v>261</v>
      </c>
      <c r="M45" s="40" t="s">
        <v>261</v>
      </c>
      <c r="N45" s="40" t="s">
        <v>261</v>
      </c>
      <c r="O45" s="40" t="s">
        <v>261</v>
      </c>
      <c r="P45" s="40" t="s">
        <v>261</v>
      </c>
      <c r="Q45" s="40" t="s">
        <v>261</v>
      </c>
      <c r="R45" s="52" t="s">
        <v>261</v>
      </c>
    </row>
    <row r="46" spans="1:18" ht="44.5" customHeight="1">
      <c r="A46" s="40"/>
      <c r="B46" s="40" t="s">
        <v>261</v>
      </c>
      <c r="C46" s="40" t="s">
        <v>261</v>
      </c>
      <c r="D46" s="54">
        <f>_xlfn.XLOOKUP(A46,'[1]CP List'!$B$3:$B$500,'[1]CP List'!$H$3:$H$500,,,)</f>
        <v>0</v>
      </c>
      <c r="E46" s="60" t="str">
        <f t="shared" si="0"/>
        <v>Link</v>
      </c>
      <c r="F46" s="40" t="s">
        <v>261</v>
      </c>
      <c r="G46" s="40" t="s">
        <v>261</v>
      </c>
      <c r="H46" s="40" t="s">
        <v>261</v>
      </c>
      <c r="I46" s="52" t="s">
        <v>261</v>
      </c>
      <c r="J46" s="40" t="s">
        <v>261</v>
      </c>
      <c r="K46" s="40" t="s">
        <v>261</v>
      </c>
      <c r="L46" s="40" t="s">
        <v>261</v>
      </c>
      <c r="M46" s="40" t="s">
        <v>261</v>
      </c>
      <c r="N46" s="40" t="s">
        <v>261</v>
      </c>
      <c r="O46" s="40" t="s">
        <v>261</v>
      </c>
      <c r="P46" s="40" t="s">
        <v>261</v>
      </c>
      <c r="Q46" s="40" t="s">
        <v>261</v>
      </c>
      <c r="R46" s="52" t="s">
        <v>261</v>
      </c>
    </row>
    <row r="47" spans="1:18" ht="44.5" customHeight="1">
      <c r="A47" s="40"/>
      <c r="B47" s="40" t="s">
        <v>261</v>
      </c>
      <c r="C47" s="40" t="s">
        <v>261</v>
      </c>
      <c r="D47" s="54">
        <f>_xlfn.XLOOKUP(A47,'[1]CP List'!$B$3:$B$500,'[1]CP List'!$H$3:$H$500,,,)</f>
        <v>0</v>
      </c>
      <c r="E47" s="60" t="str">
        <f t="shared" si="0"/>
        <v>Link</v>
      </c>
      <c r="F47" s="40" t="s">
        <v>261</v>
      </c>
      <c r="G47" s="40" t="s">
        <v>261</v>
      </c>
      <c r="H47" s="40" t="s">
        <v>261</v>
      </c>
      <c r="I47" s="52" t="s">
        <v>261</v>
      </c>
      <c r="J47" s="40" t="s">
        <v>261</v>
      </c>
      <c r="K47" s="40" t="s">
        <v>261</v>
      </c>
      <c r="L47" s="40" t="s">
        <v>261</v>
      </c>
      <c r="M47" s="40" t="s">
        <v>261</v>
      </c>
      <c r="N47" s="40" t="s">
        <v>261</v>
      </c>
      <c r="O47" s="40" t="s">
        <v>261</v>
      </c>
      <c r="P47" s="40" t="s">
        <v>261</v>
      </c>
      <c r="Q47" s="40" t="s">
        <v>261</v>
      </c>
      <c r="R47" s="52" t="s">
        <v>261</v>
      </c>
    </row>
    <row r="48" spans="1:18" ht="44.5" customHeight="1">
      <c r="A48" s="40"/>
      <c r="B48" s="40" t="s">
        <v>261</v>
      </c>
      <c r="C48" s="40" t="s">
        <v>261</v>
      </c>
      <c r="D48" s="54">
        <f>_xlfn.XLOOKUP(A48,'[1]CP List'!$B$3:$B$500,'[1]CP List'!$H$3:$H$500,,,)</f>
        <v>0</v>
      </c>
      <c r="E48" s="60" t="str">
        <f t="shared" si="0"/>
        <v>Link</v>
      </c>
      <c r="F48" s="40" t="s">
        <v>261</v>
      </c>
      <c r="G48" s="40" t="s">
        <v>261</v>
      </c>
      <c r="H48" s="40" t="s">
        <v>261</v>
      </c>
      <c r="I48" s="52" t="s">
        <v>261</v>
      </c>
      <c r="J48" s="40" t="s">
        <v>261</v>
      </c>
      <c r="K48" s="40" t="s">
        <v>261</v>
      </c>
      <c r="L48" s="40" t="s">
        <v>261</v>
      </c>
      <c r="M48" s="40" t="s">
        <v>261</v>
      </c>
      <c r="N48" s="40" t="s">
        <v>261</v>
      </c>
      <c r="O48" s="40" t="s">
        <v>261</v>
      </c>
      <c r="P48" s="40" t="s">
        <v>261</v>
      </c>
      <c r="Q48" s="40" t="s">
        <v>261</v>
      </c>
      <c r="R48" s="52" t="s">
        <v>261</v>
      </c>
    </row>
    <row r="49" spans="1:18" ht="44.5" customHeight="1">
      <c r="A49" s="40"/>
      <c r="B49" s="40" t="s">
        <v>261</v>
      </c>
      <c r="C49" s="40" t="s">
        <v>261</v>
      </c>
      <c r="D49" s="54">
        <f>_xlfn.XLOOKUP(A49,'[1]CP List'!$B$3:$B$500,'[1]CP List'!$H$3:$H$500,,,)</f>
        <v>0</v>
      </c>
      <c r="E49" s="60" t="str">
        <f t="shared" si="0"/>
        <v>Link</v>
      </c>
      <c r="F49" s="40" t="s">
        <v>261</v>
      </c>
      <c r="G49" s="40" t="s">
        <v>261</v>
      </c>
      <c r="H49" s="40" t="s">
        <v>261</v>
      </c>
      <c r="I49" s="52" t="s">
        <v>261</v>
      </c>
      <c r="J49" s="40" t="s">
        <v>261</v>
      </c>
      <c r="K49" s="40" t="s">
        <v>261</v>
      </c>
      <c r="L49" s="40" t="s">
        <v>261</v>
      </c>
      <c r="M49" s="40" t="s">
        <v>261</v>
      </c>
      <c r="N49" s="40" t="s">
        <v>261</v>
      </c>
      <c r="O49" s="40" t="s">
        <v>261</v>
      </c>
      <c r="P49" s="40" t="s">
        <v>261</v>
      </c>
      <c r="Q49" s="40" t="s">
        <v>261</v>
      </c>
      <c r="R49" s="52" t="s">
        <v>261</v>
      </c>
    </row>
    <row r="50" spans="1:18" ht="44.5" customHeight="1">
      <c r="A50" s="40"/>
      <c r="B50" s="40" t="s">
        <v>261</v>
      </c>
      <c r="C50" s="40" t="s">
        <v>261</v>
      </c>
      <c r="D50" s="54">
        <f>_xlfn.XLOOKUP(A50,'[1]CP List'!$B$3:$B$500,'[1]CP List'!$H$3:$H$500,,,)</f>
        <v>0</v>
      </c>
      <c r="E50" s="60" t="str">
        <f t="shared" si="0"/>
        <v>Link</v>
      </c>
      <c r="F50" s="40" t="s">
        <v>261</v>
      </c>
      <c r="G50" s="40" t="s">
        <v>261</v>
      </c>
      <c r="H50" s="40" t="s">
        <v>261</v>
      </c>
      <c r="I50" s="52" t="s">
        <v>261</v>
      </c>
      <c r="J50" s="40" t="s">
        <v>261</v>
      </c>
      <c r="K50" s="40" t="s">
        <v>261</v>
      </c>
      <c r="L50" s="40" t="s">
        <v>261</v>
      </c>
      <c r="M50" s="40" t="s">
        <v>261</v>
      </c>
      <c r="N50" s="40" t="s">
        <v>261</v>
      </c>
      <c r="O50" s="40" t="s">
        <v>261</v>
      </c>
      <c r="P50" s="40" t="s">
        <v>261</v>
      </c>
      <c r="Q50" s="40" t="s">
        <v>261</v>
      </c>
      <c r="R50" s="52" t="s">
        <v>261</v>
      </c>
    </row>
    <row r="51" spans="1:18" ht="44.5" customHeight="1">
      <c r="A51" s="40"/>
      <c r="B51" s="40" t="s">
        <v>261</v>
      </c>
      <c r="C51" s="40" t="s">
        <v>261</v>
      </c>
      <c r="D51" s="54">
        <f>_xlfn.XLOOKUP(A51,'[1]CP List'!$B$3:$B$500,'[1]CP List'!$H$3:$H$500,,,)</f>
        <v>0</v>
      </c>
      <c r="E51" s="60" t="str">
        <f t="shared" si="0"/>
        <v>Link</v>
      </c>
      <c r="F51" s="40" t="s">
        <v>261</v>
      </c>
      <c r="G51" s="40" t="s">
        <v>261</v>
      </c>
      <c r="H51" s="40" t="s">
        <v>261</v>
      </c>
      <c r="I51" s="52" t="s">
        <v>261</v>
      </c>
      <c r="J51" s="40" t="s">
        <v>261</v>
      </c>
      <c r="K51" s="40" t="s">
        <v>261</v>
      </c>
      <c r="L51" s="40" t="s">
        <v>261</v>
      </c>
      <c r="M51" s="40" t="s">
        <v>261</v>
      </c>
      <c r="N51" s="40" t="s">
        <v>261</v>
      </c>
      <c r="O51" s="40" t="s">
        <v>261</v>
      </c>
      <c r="P51" s="40" t="s">
        <v>261</v>
      </c>
      <c r="Q51" s="40" t="s">
        <v>261</v>
      </c>
      <c r="R51" s="52" t="s">
        <v>261</v>
      </c>
    </row>
    <row r="52" spans="1:18" ht="44.5" customHeight="1">
      <c r="A52" s="40"/>
      <c r="B52" s="40" t="s">
        <v>261</v>
      </c>
      <c r="C52" s="40" t="s">
        <v>261</v>
      </c>
      <c r="D52" s="54">
        <f>_xlfn.XLOOKUP(A52,'[1]CP List'!$B$3:$B$500,'[1]CP List'!$H$3:$H$500,,,)</f>
        <v>0</v>
      </c>
      <c r="E52" s="60" t="str">
        <f t="shared" si="0"/>
        <v>Link</v>
      </c>
      <c r="F52" s="40" t="s">
        <v>261</v>
      </c>
      <c r="G52" s="40" t="s">
        <v>261</v>
      </c>
      <c r="H52" s="40" t="s">
        <v>261</v>
      </c>
      <c r="I52" s="52" t="s">
        <v>261</v>
      </c>
      <c r="J52" s="40" t="s">
        <v>261</v>
      </c>
      <c r="K52" s="40" t="s">
        <v>261</v>
      </c>
      <c r="L52" s="40" t="s">
        <v>261</v>
      </c>
      <c r="M52" s="40" t="s">
        <v>261</v>
      </c>
      <c r="N52" s="40" t="s">
        <v>261</v>
      </c>
      <c r="O52" s="40" t="s">
        <v>261</v>
      </c>
      <c r="P52" s="40" t="s">
        <v>261</v>
      </c>
      <c r="Q52" s="40" t="s">
        <v>261</v>
      </c>
      <c r="R52" s="52" t="s">
        <v>261</v>
      </c>
    </row>
    <row r="53" spans="1:18" ht="44.5" customHeight="1">
      <c r="A53" s="40"/>
      <c r="B53" s="40" t="s">
        <v>261</v>
      </c>
      <c r="C53" s="40" t="s">
        <v>261</v>
      </c>
      <c r="D53" s="54">
        <f>_xlfn.XLOOKUP(A53,'[1]CP List'!$B$3:$B$500,'[1]CP List'!$H$3:$H$500,,,)</f>
        <v>0</v>
      </c>
      <c r="E53" s="60" t="str">
        <f t="shared" si="0"/>
        <v>Link</v>
      </c>
      <c r="F53" s="40" t="s">
        <v>261</v>
      </c>
      <c r="G53" s="40" t="s">
        <v>261</v>
      </c>
      <c r="H53" s="40" t="s">
        <v>261</v>
      </c>
      <c r="I53" s="52" t="s">
        <v>261</v>
      </c>
      <c r="J53" s="40" t="s">
        <v>261</v>
      </c>
      <c r="K53" s="40" t="s">
        <v>261</v>
      </c>
      <c r="L53" s="40" t="s">
        <v>261</v>
      </c>
      <c r="M53" s="40" t="s">
        <v>261</v>
      </c>
      <c r="N53" s="40" t="s">
        <v>261</v>
      </c>
      <c r="O53" s="40" t="s">
        <v>261</v>
      </c>
      <c r="P53" s="40" t="s">
        <v>261</v>
      </c>
      <c r="Q53" s="40" t="s">
        <v>261</v>
      </c>
      <c r="R53" s="52" t="s">
        <v>261</v>
      </c>
    </row>
    <row r="54" spans="1:18" ht="44.5" customHeight="1">
      <c r="A54" s="40"/>
      <c r="B54" s="40" t="s">
        <v>261</v>
      </c>
      <c r="C54" s="40" t="s">
        <v>261</v>
      </c>
      <c r="D54" s="54">
        <f>_xlfn.XLOOKUP(A54,'[1]CP List'!$B$3:$B$500,'[1]CP List'!$H$3:$H$500,,,)</f>
        <v>0</v>
      </c>
      <c r="E54" s="60" t="str">
        <f t="shared" si="0"/>
        <v>Link</v>
      </c>
      <c r="F54" s="40" t="s">
        <v>261</v>
      </c>
      <c r="G54" s="40" t="s">
        <v>261</v>
      </c>
      <c r="H54" s="40" t="s">
        <v>261</v>
      </c>
      <c r="I54" s="52" t="s">
        <v>261</v>
      </c>
      <c r="J54" s="40" t="s">
        <v>261</v>
      </c>
      <c r="K54" s="40" t="s">
        <v>261</v>
      </c>
      <c r="L54" s="40" t="s">
        <v>261</v>
      </c>
      <c r="M54" s="40" t="s">
        <v>261</v>
      </c>
      <c r="N54" s="40" t="s">
        <v>261</v>
      </c>
      <c r="O54" s="40" t="s">
        <v>261</v>
      </c>
      <c r="P54" s="40" t="s">
        <v>261</v>
      </c>
      <c r="Q54" s="40" t="s">
        <v>261</v>
      </c>
      <c r="R54" s="52" t="s">
        <v>261</v>
      </c>
    </row>
    <row r="55" spans="1:18" ht="44.5" customHeight="1">
      <c r="A55" s="40"/>
      <c r="B55" s="40" t="s">
        <v>261</v>
      </c>
      <c r="C55" s="40" t="s">
        <v>261</v>
      </c>
      <c r="D55" s="54">
        <f>_xlfn.XLOOKUP(A55,'[1]CP List'!$B$3:$B$500,'[1]CP List'!$H$3:$H$500,,,)</f>
        <v>0</v>
      </c>
      <c r="E55" s="60" t="str">
        <f t="shared" si="0"/>
        <v>Link</v>
      </c>
      <c r="F55" s="40" t="s">
        <v>261</v>
      </c>
      <c r="G55" s="40" t="s">
        <v>261</v>
      </c>
      <c r="H55" s="40" t="s">
        <v>261</v>
      </c>
      <c r="I55" s="52" t="s">
        <v>261</v>
      </c>
      <c r="J55" s="40" t="s">
        <v>261</v>
      </c>
      <c r="K55" s="40" t="s">
        <v>261</v>
      </c>
      <c r="L55" s="40" t="s">
        <v>261</v>
      </c>
      <c r="M55" s="40" t="s">
        <v>261</v>
      </c>
      <c r="N55" s="40" t="s">
        <v>261</v>
      </c>
      <c r="O55" s="40" t="s">
        <v>261</v>
      </c>
      <c r="P55" s="40" t="s">
        <v>261</v>
      </c>
      <c r="Q55" s="40" t="s">
        <v>261</v>
      </c>
      <c r="R55" s="52" t="s">
        <v>261</v>
      </c>
    </row>
    <row r="56" spans="1:18" ht="44.5" customHeight="1">
      <c r="A56" s="40"/>
      <c r="B56" s="40" t="s">
        <v>261</v>
      </c>
      <c r="C56" s="40" t="s">
        <v>261</v>
      </c>
      <c r="D56" s="54">
        <f>_xlfn.XLOOKUP(A56,'[1]CP List'!$B$3:$B$500,'[1]CP List'!$H$3:$H$500,,,)</f>
        <v>0</v>
      </c>
      <c r="E56" s="60" t="str">
        <f t="shared" si="0"/>
        <v>Link</v>
      </c>
      <c r="F56" s="40" t="s">
        <v>261</v>
      </c>
      <c r="G56" s="40" t="s">
        <v>261</v>
      </c>
      <c r="H56" s="40" t="s">
        <v>261</v>
      </c>
      <c r="I56" s="52" t="s">
        <v>261</v>
      </c>
      <c r="J56" s="40" t="s">
        <v>261</v>
      </c>
      <c r="K56" s="40" t="s">
        <v>261</v>
      </c>
      <c r="L56" s="40" t="s">
        <v>261</v>
      </c>
      <c r="M56" s="40" t="s">
        <v>261</v>
      </c>
      <c r="N56" s="40" t="s">
        <v>261</v>
      </c>
      <c r="O56" s="40" t="s">
        <v>261</v>
      </c>
      <c r="P56" s="40" t="s">
        <v>261</v>
      </c>
      <c r="Q56" s="40" t="s">
        <v>261</v>
      </c>
      <c r="R56" s="52" t="s">
        <v>261</v>
      </c>
    </row>
    <row r="57" spans="1:18" ht="44.5" customHeight="1">
      <c r="A57" s="40"/>
      <c r="B57" s="40" t="s">
        <v>261</v>
      </c>
      <c r="C57" s="40" t="s">
        <v>261</v>
      </c>
      <c r="D57" s="54">
        <f>_xlfn.XLOOKUP(A57,'[1]CP List'!$B$3:$B$500,'[1]CP List'!$H$3:$H$500,,,)</f>
        <v>0</v>
      </c>
      <c r="E57" s="60" t="str">
        <f t="shared" si="0"/>
        <v>Link</v>
      </c>
      <c r="F57" s="40" t="s">
        <v>261</v>
      </c>
      <c r="G57" s="40" t="s">
        <v>261</v>
      </c>
      <c r="H57" s="40" t="s">
        <v>261</v>
      </c>
      <c r="I57" s="52" t="s">
        <v>261</v>
      </c>
      <c r="J57" s="40" t="s">
        <v>261</v>
      </c>
      <c r="K57" s="40" t="s">
        <v>261</v>
      </c>
      <c r="L57" s="40" t="s">
        <v>261</v>
      </c>
      <c r="M57" s="40" t="s">
        <v>261</v>
      </c>
      <c r="N57" s="40" t="s">
        <v>261</v>
      </c>
      <c r="O57" s="40" t="s">
        <v>261</v>
      </c>
      <c r="P57" s="40" t="s">
        <v>261</v>
      </c>
      <c r="Q57" s="40" t="s">
        <v>261</v>
      </c>
      <c r="R57" s="52" t="s">
        <v>261</v>
      </c>
    </row>
    <row r="58" spans="1:18" ht="44.5" customHeight="1">
      <c r="A58" s="40"/>
      <c r="B58" s="40" t="s">
        <v>261</v>
      </c>
      <c r="C58" s="40" t="s">
        <v>261</v>
      </c>
      <c r="D58" s="54">
        <f>_xlfn.XLOOKUP(A58,'[1]CP List'!$B$3:$B$500,'[1]CP List'!$H$3:$H$500,,,)</f>
        <v>0</v>
      </c>
      <c r="E58" s="60" t="str">
        <f t="shared" si="0"/>
        <v>Link</v>
      </c>
      <c r="F58" s="40" t="s">
        <v>261</v>
      </c>
      <c r="G58" s="40" t="s">
        <v>261</v>
      </c>
      <c r="H58" s="40" t="s">
        <v>261</v>
      </c>
      <c r="I58" s="52" t="s">
        <v>261</v>
      </c>
      <c r="J58" s="40" t="s">
        <v>261</v>
      </c>
      <c r="K58" s="40" t="s">
        <v>261</v>
      </c>
      <c r="L58" s="40" t="s">
        <v>261</v>
      </c>
      <c r="M58" s="40" t="s">
        <v>261</v>
      </c>
      <c r="N58" s="40" t="s">
        <v>261</v>
      </c>
      <c r="O58" s="40" t="s">
        <v>261</v>
      </c>
      <c r="P58" s="40" t="s">
        <v>261</v>
      </c>
      <c r="Q58" s="40" t="s">
        <v>261</v>
      </c>
      <c r="R58" s="52" t="s">
        <v>261</v>
      </c>
    </row>
    <row r="59" spans="1:18" ht="44.5" customHeight="1">
      <c r="A59" s="40"/>
      <c r="B59" s="40" t="s">
        <v>261</v>
      </c>
      <c r="C59" s="40" t="s">
        <v>261</v>
      </c>
      <c r="D59" s="54">
        <f>_xlfn.XLOOKUP(A59,'[1]CP List'!$B$3:$B$500,'[1]CP List'!$H$3:$H$500,,,)</f>
        <v>0</v>
      </c>
      <c r="E59" s="60" t="str">
        <f t="shared" si="0"/>
        <v>Link</v>
      </c>
      <c r="F59" s="40" t="s">
        <v>261</v>
      </c>
      <c r="G59" s="40" t="s">
        <v>261</v>
      </c>
      <c r="H59" s="40" t="s">
        <v>261</v>
      </c>
      <c r="I59" s="52" t="s">
        <v>261</v>
      </c>
      <c r="J59" s="40" t="s">
        <v>261</v>
      </c>
      <c r="K59" s="40" t="s">
        <v>261</v>
      </c>
      <c r="L59" s="40" t="s">
        <v>261</v>
      </c>
      <c r="M59" s="40" t="s">
        <v>261</v>
      </c>
      <c r="N59" s="40" t="s">
        <v>261</v>
      </c>
      <c r="O59" s="40" t="s">
        <v>261</v>
      </c>
      <c r="P59" s="40" t="s">
        <v>261</v>
      </c>
      <c r="Q59" s="40" t="s">
        <v>261</v>
      </c>
      <c r="R59" s="52" t="s">
        <v>261</v>
      </c>
    </row>
    <row r="60" spans="1:18" ht="44.5" customHeight="1">
      <c r="A60" s="40"/>
      <c r="B60" s="40" t="s">
        <v>261</v>
      </c>
      <c r="C60" s="40" t="s">
        <v>261</v>
      </c>
      <c r="D60" s="54">
        <f>_xlfn.XLOOKUP(A60,'[1]CP List'!$B$3:$B$500,'[1]CP List'!$H$3:$H$500,,,)</f>
        <v>0</v>
      </c>
      <c r="E60" s="60" t="str">
        <f t="shared" si="0"/>
        <v>Link</v>
      </c>
      <c r="F60" s="40" t="s">
        <v>261</v>
      </c>
      <c r="G60" s="40" t="s">
        <v>261</v>
      </c>
      <c r="H60" s="40" t="s">
        <v>261</v>
      </c>
      <c r="I60" s="52" t="s">
        <v>261</v>
      </c>
      <c r="J60" s="40" t="s">
        <v>261</v>
      </c>
      <c r="K60" s="40" t="s">
        <v>261</v>
      </c>
      <c r="L60" s="40" t="s">
        <v>261</v>
      </c>
      <c r="M60" s="40" t="s">
        <v>261</v>
      </c>
      <c r="N60" s="40" t="s">
        <v>261</v>
      </c>
      <c r="O60" s="40" t="s">
        <v>261</v>
      </c>
      <c r="P60" s="40" t="s">
        <v>261</v>
      </c>
      <c r="Q60" s="40" t="s">
        <v>261</v>
      </c>
      <c r="R60" s="52" t="s">
        <v>261</v>
      </c>
    </row>
    <row r="61" spans="1:18" ht="44.5" customHeight="1">
      <c r="A61" s="40"/>
      <c r="B61" s="40" t="s">
        <v>261</v>
      </c>
      <c r="C61" s="40" t="s">
        <v>261</v>
      </c>
      <c r="D61" s="54">
        <f>_xlfn.XLOOKUP(A61,'[1]CP List'!$B$3:$B$500,'[1]CP List'!$H$3:$H$500,,,)</f>
        <v>0</v>
      </c>
      <c r="E61" s="60" t="str">
        <f t="shared" si="0"/>
        <v>Link</v>
      </c>
      <c r="F61" s="40" t="s">
        <v>261</v>
      </c>
      <c r="G61" s="40" t="s">
        <v>261</v>
      </c>
      <c r="H61" s="40" t="s">
        <v>261</v>
      </c>
      <c r="I61" s="52" t="s">
        <v>261</v>
      </c>
      <c r="J61" s="40" t="s">
        <v>261</v>
      </c>
      <c r="K61" s="40" t="s">
        <v>261</v>
      </c>
      <c r="L61" s="40" t="s">
        <v>261</v>
      </c>
      <c r="M61" s="40" t="s">
        <v>261</v>
      </c>
      <c r="N61" s="40" t="s">
        <v>261</v>
      </c>
      <c r="O61" s="40" t="s">
        <v>261</v>
      </c>
      <c r="P61" s="40" t="s">
        <v>261</v>
      </c>
      <c r="Q61" s="40" t="s">
        <v>261</v>
      </c>
      <c r="R61" s="52" t="s">
        <v>261</v>
      </c>
    </row>
    <row r="62" spans="1:18" ht="44.5" customHeight="1">
      <c r="A62" s="40"/>
      <c r="B62" s="40" t="s">
        <v>261</v>
      </c>
      <c r="C62" s="40" t="s">
        <v>261</v>
      </c>
      <c r="D62" s="54">
        <f>_xlfn.XLOOKUP(A62,'[1]CP List'!$B$3:$B$500,'[1]CP List'!$H$3:$H$500,,,)</f>
        <v>0</v>
      </c>
      <c r="E62" s="60" t="str">
        <f t="shared" si="0"/>
        <v>Link</v>
      </c>
      <c r="F62" s="40" t="s">
        <v>261</v>
      </c>
      <c r="G62" s="40" t="s">
        <v>261</v>
      </c>
      <c r="H62" s="40" t="s">
        <v>261</v>
      </c>
      <c r="I62" s="52" t="s">
        <v>261</v>
      </c>
      <c r="J62" s="40" t="s">
        <v>261</v>
      </c>
      <c r="K62" s="40" t="s">
        <v>261</v>
      </c>
      <c r="L62" s="40" t="s">
        <v>261</v>
      </c>
      <c r="M62" s="40" t="s">
        <v>261</v>
      </c>
      <c r="N62" s="40" t="s">
        <v>261</v>
      </c>
      <c r="O62" s="40" t="s">
        <v>261</v>
      </c>
      <c r="P62" s="40" t="s">
        <v>261</v>
      </c>
      <c r="Q62" s="40" t="s">
        <v>261</v>
      </c>
      <c r="R62" s="52" t="s">
        <v>261</v>
      </c>
    </row>
    <row r="63" spans="1:18" ht="44.5" customHeight="1">
      <c r="A63" s="40"/>
      <c r="B63" s="40" t="s">
        <v>261</v>
      </c>
      <c r="C63" s="40" t="s">
        <v>261</v>
      </c>
      <c r="D63" s="54">
        <f>_xlfn.XLOOKUP(A63,'[1]CP List'!$B$3:$B$500,'[1]CP List'!$H$3:$H$500,,,)</f>
        <v>0</v>
      </c>
      <c r="E63" s="60" t="str">
        <f t="shared" si="0"/>
        <v>Link</v>
      </c>
      <c r="F63" s="40" t="s">
        <v>261</v>
      </c>
      <c r="G63" s="40" t="s">
        <v>261</v>
      </c>
      <c r="H63" s="40" t="s">
        <v>261</v>
      </c>
      <c r="I63" s="52" t="s">
        <v>261</v>
      </c>
      <c r="J63" s="40" t="s">
        <v>261</v>
      </c>
      <c r="K63" s="40" t="s">
        <v>261</v>
      </c>
      <c r="L63" s="40" t="s">
        <v>261</v>
      </c>
      <c r="M63" s="40" t="s">
        <v>261</v>
      </c>
      <c r="N63" s="40" t="s">
        <v>261</v>
      </c>
      <c r="O63" s="40" t="s">
        <v>261</v>
      </c>
      <c r="P63" s="40" t="s">
        <v>261</v>
      </c>
      <c r="Q63" s="40" t="s">
        <v>261</v>
      </c>
      <c r="R63" s="52" t="s">
        <v>261</v>
      </c>
    </row>
    <row r="64" spans="1:18" ht="44.5" customHeight="1">
      <c r="A64" s="40"/>
      <c r="B64" s="40" t="s">
        <v>261</v>
      </c>
      <c r="C64" s="40" t="s">
        <v>261</v>
      </c>
      <c r="D64" s="54">
        <f>_xlfn.XLOOKUP(A64,'[1]CP List'!$B$3:$B$500,'[1]CP List'!$H$3:$H$500,,,)</f>
        <v>0</v>
      </c>
      <c r="E64" s="60" t="str">
        <f t="shared" si="0"/>
        <v>Link</v>
      </c>
      <c r="F64" s="40" t="s">
        <v>261</v>
      </c>
      <c r="G64" s="40" t="s">
        <v>261</v>
      </c>
      <c r="H64" s="40" t="s">
        <v>261</v>
      </c>
      <c r="I64" s="52" t="s">
        <v>261</v>
      </c>
      <c r="J64" s="40" t="s">
        <v>261</v>
      </c>
      <c r="K64" s="40" t="s">
        <v>261</v>
      </c>
      <c r="L64" s="40" t="s">
        <v>261</v>
      </c>
      <c r="M64" s="40" t="s">
        <v>261</v>
      </c>
      <c r="N64" s="40" t="s">
        <v>261</v>
      </c>
      <c r="O64" s="40" t="s">
        <v>261</v>
      </c>
      <c r="P64" s="40" t="s">
        <v>261</v>
      </c>
      <c r="Q64" s="40" t="s">
        <v>261</v>
      </c>
      <c r="R64" s="52" t="s">
        <v>261</v>
      </c>
    </row>
    <row r="65" spans="1:18" ht="44.5" customHeight="1">
      <c r="A65" s="40"/>
      <c r="B65" s="40" t="s">
        <v>261</v>
      </c>
      <c r="C65" s="40" t="s">
        <v>261</v>
      </c>
      <c r="D65" s="54">
        <f>_xlfn.XLOOKUP(A65,'[1]CP List'!$B$3:$B$500,'[1]CP List'!$H$3:$H$500,,,)</f>
        <v>0</v>
      </c>
      <c r="E65" s="60" t="str">
        <f t="shared" si="0"/>
        <v>Link</v>
      </c>
      <c r="F65" s="40" t="s">
        <v>261</v>
      </c>
      <c r="G65" s="40" t="s">
        <v>261</v>
      </c>
      <c r="H65" s="40" t="s">
        <v>261</v>
      </c>
      <c r="I65" s="52" t="s">
        <v>261</v>
      </c>
      <c r="J65" s="40" t="s">
        <v>261</v>
      </c>
      <c r="K65" s="40" t="s">
        <v>261</v>
      </c>
      <c r="L65" s="40" t="s">
        <v>261</v>
      </c>
      <c r="M65" s="40" t="s">
        <v>261</v>
      </c>
      <c r="N65" s="40" t="s">
        <v>261</v>
      </c>
      <c r="O65" s="40" t="s">
        <v>261</v>
      </c>
      <c r="P65" s="40" t="s">
        <v>261</v>
      </c>
      <c r="Q65" s="40" t="s">
        <v>261</v>
      </c>
      <c r="R65" s="52" t="s">
        <v>261</v>
      </c>
    </row>
    <row r="66" spans="1:18" ht="44.5" customHeight="1">
      <c r="A66" s="40"/>
      <c r="B66" s="40" t="s">
        <v>261</v>
      </c>
      <c r="C66" s="40" t="s">
        <v>261</v>
      </c>
      <c r="D66" s="54">
        <f>_xlfn.XLOOKUP(A66,'[1]CP List'!$B$3:$B$500,'[1]CP List'!$H$3:$H$500,,,)</f>
        <v>0</v>
      </c>
      <c r="E66" s="60" t="str">
        <f t="shared" si="0"/>
        <v>Link</v>
      </c>
      <c r="F66" s="40" t="s">
        <v>261</v>
      </c>
      <c r="G66" s="40" t="s">
        <v>261</v>
      </c>
      <c r="H66" s="40" t="s">
        <v>261</v>
      </c>
      <c r="I66" s="52" t="s">
        <v>261</v>
      </c>
      <c r="J66" s="40" t="s">
        <v>261</v>
      </c>
      <c r="K66" s="40" t="s">
        <v>261</v>
      </c>
      <c r="L66" s="40" t="s">
        <v>261</v>
      </c>
      <c r="M66" s="40" t="s">
        <v>261</v>
      </c>
      <c r="N66" s="40" t="s">
        <v>261</v>
      </c>
      <c r="O66" s="40" t="s">
        <v>261</v>
      </c>
      <c r="P66" s="40" t="s">
        <v>261</v>
      </c>
      <c r="Q66" s="40" t="s">
        <v>261</v>
      </c>
      <c r="R66" s="52" t="s">
        <v>261</v>
      </c>
    </row>
    <row r="67" spans="1:18" ht="44.5" customHeight="1">
      <c r="A67" s="40"/>
      <c r="B67" s="40" t="s">
        <v>261</v>
      </c>
      <c r="C67" s="40" t="s">
        <v>261</v>
      </c>
      <c r="D67" s="54">
        <f>_xlfn.XLOOKUP(A67,'[1]CP List'!$B$3:$B$500,'[1]CP List'!$H$3:$H$500,,,)</f>
        <v>0</v>
      </c>
      <c r="E67" s="60" t="str">
        <f t="shared" si="0"/>
        <v>Link</v>
      </c>
      <c r="F67" s="40" t="s">
        <v>261</v>
      </c>
      <c r="G67" s="40" t="s">
        <v>261</v>
      </c>
      <c r="H67" s="40" t="s">
        <v>261</v>
      </c>
      <c r="I67" s="52" t="s">
        <v>261</v>
      </c>
      <c r="J67" s="40" t="s">
        <v>261</v>
      </c>
      <c r="K67" s="40" t="s">
        <v>261</v>
      </c>
      <c r="L67" s="40" t="s">
        <v>261</v>
      </c>
      <c r="M67" s="40" t="s">
        <v>261</v>
      </c>
      <c r="N67" s="40" t="s">
        <v>261</v>
      </c>
      <c r="O67" s="40" t="s">
        <v>261</v>
      </c>
      <c r="P67" s="40" t="s">
        <v>261</v>
      </c>
      <c r="Q67" s="40" t="s">
        <v>261</v>
      </c>
      <c r="R67" s="52" t="s">
        <v>261</v>
      </c>
    </row>
    <row r="68" spans="1:18" ht="44.5" customHeight="1">
      <c r="A68" s="40"/>
      <c r="B68" s="40" t="s">
        <v>261</v>
      </c>
      <c r="C68" s="40" t="s">
        <v>261</v>
      </c>
      <c r="D68" s="54">
        <f>_xlfn.XLOOKUP(A68,'[1]CP List'!$B$3:$B$500,'[1]CP List'!$H$3:$H$500,,,)</f>
        <v>0</v>
      </c>
      <c r="E68" s="60" t="str">
        <f t="shared" si="0"/>
        <v>Link</v>
      </c>
      <c r="F68" s="40" t="s">
        <v>261</v>
      </c>
      <c r="G68" s="40" t="s">
        <v>261</v>
      </c>
      <c r="H68" s="40" t="s">
        <v>261</v>
      </c>
      <c r="I68" s="52" t="s">
        <v>261</v>
      </c>
      <c r="J68" s="40" t="s">
        <v>261</v>
      </c>
      <c r="K68" s="40" t="s">
        <v>261</v>
      </c>
      <c r="L68" s="40" t="s">
        <v>261</v>
      </c>
      <c r="M68" s="40" t="s">
        <v>261</v>
      </c>
      <c r="N68" s="40" t="s">
        <v>261</v>
      </c>
      <c r="O68" s="40" t="s">
        <v>261</v>
      </c>
      <c r="P68" s="40" t="s">
        <v>261</v>
      </c>
      <c r="Q68" s="40" t="s">
        <v>261</v>
      </c>
      <c r="R68" s="52" t="s">
        <v>261</v>
      </c>
    </row>
    <row r="69" spans="1:18" ht="44.5" customHeight="1">
      <c r="A69" s="40"/>
      <c r="B69" s="40" t="s">
        <v>261</v>
      </c>
      <c r="C69" s="40" t="s">
        <v>261</v>
      </c>
      <c r="D69" s="54">
        <f>_xlfn.XLOOKUP(A69,'[1]CP List'!$B$3:$B$500,'[1]CP List'!$H$3:$H$500,,,)</f>
        <v>0</v>
      </c>
      <c r="E69" s="60" t="str">
        <f t="shared" ref="E69" si="1">HYPERLINK(D69,"Link")</f>
        <v>Link</v>
      </c>
      <c r="F69" s="40" t="s">
        <v>261</v>
      </c>
      <c r="G69" s="40" t="s">
        <v>261</v>
      </c>
      <c r="H69" s="40" t="s">
        <v>261</v>
      </c>
      <c r="I69" s="52" t="s">
        <v>261</v>
      </c>
      <c r="J69" s="40" t="s">
        <v>261</v>
      </c>
      <c r="K69" s="40" t="s">
        <v>261</v>
      </c>
      <c r="L69" s="40" t="s">
        <v>261</v>
      </c>
      <c r="M69" s="40" t="s">
        <v>261</v>
      </c>
      <c r="N69" s="40" t="s">
        <v>261</v>
      </c>
      <c r="O69" s="40" t="s">
        <v>261</v>
      </c>
      <c r="P69" s="40" t="s">
        <v>261</v>
      </c>
      <c r="Q69" s="40" t="s">
        <v>261</v>
      </c>
      <c r="R69" s="52" t="s">
        <v>261</v>
      </c>
    </row>
    <row r="70" spans="1:18">
      <c r="A70" s="55"/>
      <c r="B70" s="40"/>
      <c r="C70" s="40"/>
      <c r="D70" s="54"/>
      <c r="E70" s="54"/>
      <c r="F70" s="40"/>
      <c r="G70" s="40"/>
      <c r="H70" s="40"/>
      <c r="I70" s="52"/>
      <c r="J70" s="40"/>
      <c r="K70" s="40"/>
      <c r="L70" s="40"/>
      <c r="M70" s="40"/>
      <c r="N70" s="40"/>
      <c r="O70" s="40"/>
      <c r="P70" s="40"/>
      <c r="Q70" s="40"/>
      <c r="R70" s="52"/>
    </row>
    <row r="71" spans="1:18">
      <c r="A71" s="55"/>
      <c r="B71" s="40"/>
      <c r="C71" s="40"/>
      <c r="D71" s="54"/>
      <c r="E71" s="54"/>
      <c r="F71" s="40"/>
      <c r="G71" s="40"/>
      <c r="H71" s="40"/>
      <c r="I71" s="52"/>
      <c r="J71" s="40"/>
      <c r="K71" s="40"/>
      <c r="L71" s="40"/>
      <c r="M71" s="40"/>
      <c r="N71" s="40"/>
      <c r="O71" s="40"/>
      <c r="P71" s="40"/>
      <c r="Q71" s="40"/>
      <c r="R71" s="52"/>
    </row>
    <row r="72" spans="1:18">
      <c r="A72" s="55"/>
      <c r="B72" s="40"/>
      <c r="C72" s="40"/>
      <c r="D72" s="54"/>
      <c r="E72" s="54"/>
      <c r="F72" s="40"/>
      <c r="G72" s="40"/>
      <c r="H72" s="40"/>
      <c r="I72" s="52"/>
      <c r="J72" s="40"/>
      <c r="K72" s="40"/>
      <c r="L72" s="40"/>
      <c r="M72" s="40"/>
      <c r="N72" s="40"/>
      <c r="O72" s="40"/>
      <c r="P72" s="40"/>
      <c r="Q72" s="40"/>
      <c r="R72" s="52"/>
    </row>
    <row r="73" spans="1:18">
      <c r="A73" s="55"/>
      <c r="B73" s="40"/>
      <c r="C73" s="40"/>
      <c r="D73" s="54"/>
      <c r="E73" s="54"/>
      <c r="F73" s="40"/>
      <c r="G73" s="40"/>
      <c r="H73" s="40"/>
      <c r="I73" s="52"/>
      <c r="J73" s="40"/>
      <c r="K73" s="40"/>
      <c r="L73" s="40"/>
      <c r="M73" s="40"/>
      <c r="N73" s="40"/>
      <c r="O73" s="40"/>
      <c r="P73" s="40"/>
      <c r="Q73" s="40"/>
      <c r="R73" s="52"/>
    </row>
    <row r="74" spans="1:18">
      <c r="A74" s="55"/>
      <c r="B74" s="40"/>
      <c r="C74" s="40"/>
      <c r="D74" s="54"/>
      <c r="E74" s="54"/>
      <c r="F74" s="40"/>
      <c r="G74" s="40"/>
      <c r="H74" s="40"/>
      <c r="I74" s="52"/>
      <c r="J74" s="40"/>
      <c r="K74" s="40"/>
      <c r="L74" s="40"/>
      <c r="M74" s="40"/>
      <c r="N74" s="40"/>
      <c r="O74" s="40"/>
      <c r="P74" s="40"/>
      <c r="Q74" s="40"/>
      <c r="R74" s="52"/>
    </row>
    <row r="75" spans="1:18">
      <c r="A75" s="55"/>
      <c r="B75" s="40"/>
      <c r="C75" s="40"/>
      <c r="D75" s="54"/>
      <c r="E75" s="54"/>
      <c r="F75" s="40"/>
      <c r="G75" s="40"/>
      <c r="H75" s="40"/>
      <c r="I75" s="52"/>
      <c r="J75" s="40"/>
      <c r="K75" s="40"/>
      <c r="L75" s="40"/>
      <c r="M75" s="40"/>
      <c r="N75" s="40"/>
      <c r="O75" s="40"/>
      <c r="P75" s="40"/>
      <c r="Q75" s="40"/>
      <c r="R75" s="52"/>
    </row>
    <row r="76" spans="1:18">
      <c r="A76" s="55"/>
      <c r="B76" s="40"/>
      <c r="C76" s="40"/>
      <c r="D76" s="54"/>
      <c r="E76" s="54"/>
      <c r="F76" s="40"/>
      <c r="G76" s="40"/>
      <c r="H76" s="40"/>
      <c r="I76" s="52"/>
      <c r="J76" s="40"/>
      <c r="K76" s="40"/>
      <c r="L76" s="40"/>
      <c r="M76" s="40"/>
      <c r="N76" s="40"/>
      <c r="O76" s="40"/>
      <c r="P76" s="40"/>
      <c r="Q76" s="40"/>
      <c r="R76" s="52"/>
    </row>
    <row r="77" spans="1:18">
      <c r="A77" s="55"/>
      <c r="B77" s="40"/>
      <c r="C77" s="40"/>
      <c r="D77" s="54"/>
      <c r="E77" s="54"/>
      <c r="F77" s="40"/>
      <c r="G77" s="40"/>
      <c r="H77" s="40"/>
      <c r="I77" s="52"/>
      <c r="J77" s="40"/>
      <c r="K77" s="40"/>
      <c r="L77" s="40"/>
      <c r="M77" s="40"/>
      <c r="N77" s="40"/>
      <c r="O77" s="40"/>
      <c r="P77" s="40"/>
      <c r="Q77" s="40"/>
      <c r="R77" s="52"/>
    </row>
    <row r="78" spans="1:18">
      <c r="A78" s="55"/>
      <c r="B78" s="40"/>
      <c r="C78" s="40"/>
      <c r="D78" s="54"/>
      <c r="E78" s="54"/>
      <c r="F78" s="40"/>
      <c r="G78" s="40"/>
      <c r="H78" s="40"/>
      <c r="I78" s="52"/>
      <c r="J78" s="40"/>
      <c r="K78" s="40"/>
      <c r="L78" s="40"/>
      <c r="M78" s="40"/>
      <c r="N78" s="40"/>
      <c r="O78" s="40"/>
      <c r="P78" s="40"/>
      <c r="Q78" s="40"/>
      <c r="R78" s="52"/>
    </row>
    <row r="79" spans="1:18">
      <c r="A79" s="55"/>
      <c r="B79" s="40"/>
      <c r="C79" s="40"/>
      <c r="D79" s="54"/>
      <c r="E79" s="54"/>
      <c r="F79" s="40"/>
      <c r="G79" s="40"/>
      <c r="H79" s="40"/>
      <c r="I79" s="52"/>
      <c r="J79" s="40"/>
      <c r="K79" s="40"/>
      <c r="L79" s="40"/>
      <c r="M79" s="40"/>
      <c r="N79" s="40"/>
      <c r="O79" s="40"/>
      <c r="P79" s="40"/>
      <c r="Q79" s="40"/>
      <c r="R79" s="52"/>
    </row>
    <row r="80" spans="1:18">
      <c r="A80" s="55"/>
      <c r="B80" s="40"/>
      <c r="C80" s="40"/>
      <c r="D80" s="54"/>
      <c r="E80" s="54"/>
      <c r="F80" s="40"/>
      <c r="G80" s="40"/>
      <c r="H80" s="40"/>
      <c r="I80" s="52"/>
      <c r="J80" s="40"/>
      <c r="K80" s="40"/>
      <c r="L80" s="40"/>
      <c r="M80" s="40"/>
      <c r="N80" s="40"/>
      <c r="O80" s="40"/>
      <c r="P80" s="40"/>
      <c r="Q80" s="40"/>
      <c r="R80" s="52"/>
    </row>
    <row r="81" spans="1:18">
      <c r="A81" s="55"/>
      <c r="B81" s="40"/>
      <c r="C81" s="40"/>
      <c r="D81" s="54"/>
      <c r="E81" s="54"/>
      <c r="F81" s="40"/>
      <c r="G81" s="40"/>
      <c r="H81" s="40"/>
      <c r="I81" s="52"/>
      <c r="J81" s="40"/>
      <c r="K81" s="40"/>
      <c r="L81" s="40"/>
      <c r="M81" s="40"/>
      <c r="N81" s="40"/>
      <c r="O81" s="40"/>
      <c r="P81" s="40"/>
      <c r="Q81" s="40"/>
      <c r="R81" s="52"/>
    </row>
    <row r="82" spans="1:18">
      <c r="A82" s="55"/>
      <c r="B82" s="40"/>
      <c r="C82" s="40"/>
      <c r="D82" s="54"/>
      <c r="E82" s="54"/>
      <c r="F82" s="40"/>
      <c r="G82" s="40"/>
      <c r="H82" s="40"/>
      <c r="I82" s="52"/>
      <c r="J82" s="40"/>
      <c r="K82" s="40"/>
      <c r="L82" s="40"/>
      <c r="M82" s="40"/>
      <c r="N82" s="40"/>
      <c r="O82" s="40"/>
      <c r="P82" s="40"/>
      <c r="Q82" s="40"/>
      <c r="R82" s="52"/>
    </row>
    <row r="83" spans="1:18">
      <c r="A83" s="55"/>
      <c r="B83" s="40"/>
      <c r="C83" s="40"/>
      <c r="D83" s="54"/>
      <c r="E83" s="54"/>
      <c r="F83" s="40"/>
      <c r="G83" s="40"/>
      <c r="H83" s="40"/>
      <c r="I83" s="52"/>
      <c r="J83" s="40"/>
      <c r="K83" s="40"/>
      <c r="L83" s="40"/>
      <c r="M83" s="40"/>
      <c r="N83" s="40"/>
      <c r="O83" s="40"/>
      <c r="P83" s="40"/>
      <c r="Q83" s="40"/>
      <c r="R83" s="52"/>
    </row>
    <row r="84" spans="1:18">
      <c r="A84" s="55"/>
      <c r="B84" s="40"/>
      <c r="C84" s="40"/>
      <c r="D84" s="54"/>
      <c r="E84" s="54"/>
      <c r="F84" s="40"/>
      <c r="G84" s="40"/>
      <c r="H84" s="40"/>
      <c r="I84" s="52"/>
      <c r="J84" s="40"/>
      <c r="K84" s="40"/>
      <c r="L84" s="40"/>
      <c r="M84" s="40"/>
      <c r="N84" s="40"/>
      <c r="O84" s="40"/>
      <c r="P84" s="40"/>
      <c r="Q84" s="40"/>
      <c r="R84" s="52"/>
    </row>
    <row r="85" spans="1:18">
      <c r="A85" s="55"/>
      <c r="B85" s="40"/>
      <c r="C85" s="40"/>
      <c r="D85" s="54"/>
      <c r="E85" s="54"/>
      <c r="F85" s="40"/>
      <c r="G85" s="40"/>
      <c r="H85" s="40"/>
      <c r="I85" s="52"/>
      <c r="J85" s="40"/>
      <c r="K85" s="40"/>
      <c r="L85" s="40"/>
      <c r="M85" s="40"/>
      <c r="N85" s="40"/>
      <c r="O85" s="40"/>
      <c r="P85" s="40"/>
      <c r="Q85" s="40"/>
      <c r="R85" s="52"/>
    </row>
    <row r="86" spans="1:18">
      <c r="A86" s="55"/>
      <c r="B86" s="40"/>
      <c r="C86" s="40"/>
      <c r="D86" s="54"/>
      <c r="E86" s="54"/>
      <c r="F86" s="40"/>
      <c r="G86" s="40"/>
      <c r="H86" s="40"/>
      <c r="I86" s="52"/>
      <c r="J86" s="40"/>
      <c r="K86" s="40"/>
      <c r="L86" s="40"/>
      <c r="M86" s="40"/>
      <c r="N86" s="40"/>
      <c r="O86" s="40"/>
      <c r="P86" s="40"/>
      <c r="Q86" s="40"/>
      <c r="R86" s="52"/>
    </row>
    <row r="87" spans="1:18">
      <c r="A87" s="55"/>
      <c r="B87" s="40"/>
      <c r="C87" s="40"/>
      <c r="D87" s="54"/>
      <c r="E87" s="54"/>
      <c r="F87" s="40"/>
      <c r="G87" s="40"/>
      <c r="H87" s="40"/>
      <c r="I87" s="52"/>
      <c r="J87" s="40"/>
      <c r="K87" s="40"/>
      <c r="L87" s="40"/>
      <c r="M87" s="40"/>
      <c r="N87" s="40"/>
      <c r="O87" s="40"/>
      <c r="P87" s="40"/>
      <c r="Q87" s="40"/>
      <c r="R87" s="52"/>
    </row>
    <row r="88" spans="1:18">
      <c r="A88" s="55"/>
      <c r="B88" s="40"/>
      <c r="C88" s="40"/>
      <c r="D88" s="54"/>
      <c r="E88" s="54"/>
      <c r="F88" s="40"/>
      <c r="G88" s="40"/>
      <c r="H88" s="40"/>
      <c r="I88" s="52"/>
      <c r="J88" s="40"/>
      <c r="K88" s="40"/>
      <c r="L88" s="40"/>
      <c r="M88" s="40"/>
      <c r="N88" s="40"/>
      <c r="O88" s="40"/>
      <c r="P88" s="40"/>
      <c r="Q88" s="40"/>
      <c r="R88" s="52"/>
    </row>
    <row r="89" spans="1:18">
      <c r="A89" s="55"/>
      <c r="B89" s="40"/>
      <c r="C89" s="40"/>
      <c r="D89" s="54"/>
      <c r="E89" s="54"/>
      <c r="F89" s="40"/>
      <c r="G89" s="40"/>
      <c r="H89" s="40"/>
      <c r="I89" s="52"/>
      <c r="J89" s="40"/>
      <c r="K89" s="40"/>
      <c r="L89" s="40"/>
      <c r="M89" s="40"/>
      <c r="N89" s="40"/>
      <c r="O89" s="40"/>
      <c r="P89" s="40"/>
      <c r="Q89" s="40"/>
      <c r="R89" s="52"/>
    </row>
    <row r="90" spans="1:18">
      <c r="A90" s="55"/>
      <c r="B90" s="40"/>
      <c r="C90" s="40"/>
      <c r="D90" s="54"/>
      <c r="E90" s="54"/>
      <c r="F90" s="40"/>
      <c r="G90" s="40"/>
      <c r="H90" s="40"/>
      <c r="I90" s="52"/>
      <c r="J90" s="40"/>
      <c r="K90" s="40"/>
      <c r="L90" s="40"/>
      <c r="M90" s="40"/>
      <c r="N90" s="40"/>
      <c r="O90" s="40"/>
      <c r="P90" s="40"/>
      <c r="Q90" s="40"/>
      <c r="R90" s="52"/>
    </row>
    <row r="91" spans="1:18">
      <c r="A91" s="55"/>
      <c r="B91" s="40"/>
      <c r="C91" s="40"/>
      <c r="D91" s="54"/>
      <c r="E91" s="54"/>
      <c r="F91" s="40"/>
      <c r="G91" s="40"/>
      <c r="H91" s="40"/>
      <c r="I91" s="52"/>
      <c r="J91" s="40"/>
      <c r="K91" s="40"/>
      <c r="L91" s="40"/>
      <c r="M91" s="40"/>
      <c r="N91" s="40"/>
      <c r="O91" s="40"/>
      <c r="P91" s="40"/>
      <c r="Q91" s="40"/>
      <c r="R91" s="52"/>
    </row>
    <row r="92" spans="1:18">
      <c r="A92" s="55"/>
      <c r="B92" s="40"/>
      <c r="C92" s="40"/>
      <c r="D92" s="54"/>
      <c r="E92" s="54"/>
      <c r="F92" s="40"/>
      <c r="G92" s="40"/>
      <c r="H92" s="40"/>
      <c r="I92" s="52"/>
      <c r="J92" s="40"/>
      <c r="K92" s="40"/>
      <c r="L92" s="40"/>
      <c r="M92" s="40"/>
      <c r="N92" s="40"/>
      <c r="O92" s="40"/>
      <c r="P92" s="40"/>
      <c r="Q92" s="40"/>
      <c r="R92" s="52"/>
    </row>
    <row r="93" spans="1:18">
      <c r="A93" s="55"/>
      <c r="B93" s="40"/>
      <c r="C93" s="40"/>
      <c r="D93" s="54"/>
      <c r="E93" s="54"/>
      <c r="F93" s="40"/>
      <c r="G93" s="40"/>
      <c r="H93" s="40"/>
      <c r="I93" s="52"/>
      <c r="J93" s="40"/>
      <c r="K93" s="40"/>
      <c r="L93" s="40"/>
      <c r="M93" s="40"/>
      <c r="N93" s="40"/>
      <c r="O93" s="40"/>
      <c r="P93" s="40"/>
      <c r="Q93" s="40"/>
      <c r="R93" s="52"/>
    </row>
    <row r="94" spans="1:18">
      <c r="A94" s="55"/>
      <c r="B94" s="40"/>
      <c r="C94" s="40"/>
      <c r="D94" s="54"/>
      <c r="E94" s="54"/>
      <c r="F94" s="40"/>
      <c r="G94" s="40"/>
      <c r="H94" s="40"/>
      <c r="I94" s="52"/>
      <c r="J94" s="40"/>
      <c r="K94" s="40"/>
      <c r="L94" s="40"/>
      <c r="M94" s="40"/>
      <c r="N94" s="40"/>
      <c r="O94" s="40"/>
      <c r="P94" s="40"/>
      <c r="Q94" s="40"/>
      <c r="R94" s="52"/>
    </row>
    <row r="95" spans="1:18">
      <c r="A95" s="55"/>
      <c r="B95" s="40"/>
      <c r="C95" s="40"/>
      <c r="D95" s="54"/>
      <c r="E95" s="54"/>
      <c r="F95" s="40"/>
      <c r="G95" s="40"/>
      <c r="H95" s="40"/>
      <c r="I95" s="52"/>
      <c r="J95" s="40"/>
      <c r="K95" s="40"/>
      <c r="L95" s="40"/>
      <c r="M95" s="40"/>
      <c r="N95" s="40"/>
      <c r="O95" s="40"/>
      <c r="P95" s="40"/>
      <c r="Q95" s="40"/>
      <c r="R95" s="52"/>
    </row>
    <row r="96" spans="1:18">
      <c r="A96" s="55"/>
      <c r="B96" s="40"/>
      <c r="C96" s="40"/>
      <c r="D96" s="54"/>
      <c r="E96" s="54"/>
      <c r="F96" s="40"/>
      <c r="G96" s="40"/>
      <c r="H96" s="40"/>
      <c r="I96" s="52"/>
      <c r="J96" s="40"/>
      <c r="K96" s="40"/>
      <c r="L96" s="40"/>
      <c r="M96" s="40"/>
      <c r="N96" s="40"/>
      <c r="O96" s="40"/>
      <c r="P96" s="40"/>
      <c r="Q96" s="40"/>
      <c r="R96" s="52"/>
    </row>
    <row r="97" spans="1:18">
      <c r="A97" s="55"/>
      <c r="B97" s="40"/>
      <c r="C97" s="40"/>
      <c r="D97" s="54"/>
      <c r="E97" s="54"/>
      <c r="F97" s="40"/>
      <c r="G97" s="40"/>
      <c r="H97" s="40"/>
      <c r="I97" s="52"/>
      <c r="J97" s="40"/>
      <c r="K97" s="40"/>
      <c r="L97" s="40"/>
      <c r="M97" s="40"/>
      <c r="N97" s="40"/>
      <c r="O97" s="40"/>
      <c r="P97" s="40"/>
      <c r="Q97" s="40"/>
      <c r="R97" s="52"/>
    </row>
    <row r="98" spans="1:18">
      <c r="A98" s="55"/>
      <c r="B98" s="40"/>
      <c r="C98" s="40"/>
      <c r="D98" s="54"/>
      <c r="E98" s="54"/>
      <c r="F98" s="40"/>
      <c r="G98" s="40"/>
      <c r="H98" s="40"/>
      <c r="I98" s="52"/>
      <c r="J98" s="40"/>
      <c r="K98" s="40"/>
      <c r="L98" s="40"/>
      <c r="M98" s="40"/>
      <c r="N98" s="40"/>
      <c r="O98" s="40"/>
      <c r="P98" s="40"/>
      <c r="Q98" s="40"/>
      <c r="R98" s="52"/>
    </row>
    <row r="99" spans="1:18">
      <c r="A99" s="55"/>
      <c r="B99" s="40"/>
      <c r="C99" s="40"/>
      <c r="D99" s="54"/>
      <c r="E99" s="54"/>
      <c r="F99" s="40"/>
      <c r="G99" s="40"/>
      <c r="H99" s="40"/>
      <c r="I99" s="52"/>
      <c r="J99" s="40"/>
      <c r="K99" s="40"/>
      <c r="L99" s="40"/>
      <c r="M99" s="40"/>
      <c r="N99" s="40"/>
      <c r="O99" s="40"/>
      <c r="P99" s="40"/>
      <c r="Q99" s="40"/>
      <c r="R99" s="52"/>
    </row>
    <row r="100" spans="1:18">
      <c r="A100" s="55"/>
      <c r="B100" s="40"/>
      <c r="C100" s="40"/>
      <c r="D100" s="54"/>
      <c r="E100" s="54"/>
      <c r="F100" s="40"/>
      <c r="G100" s="40"/>
      <c r="H100" s="40"/>
      <c r="I100" s="52"/>
      <c r="J100" s="40"/>
      <c r="K100" s="40"/>
      <c r="L100" s="40"/>
      <c r="M100" s="40"/>
      <c r="N100" s="40"/>
      <c r="O100" s="40"/>
      <c r="P100" s="40"/>
      <c r="Q100" s="40"/>
      <c r="R100" s="52"/>
    </row>
    <row r="101" spans="1:18">
      <c r="A101" s="55"/>
      <c r="B101" s="40"/>
      <c r="C101" s="40"/>
      <c r="D101" s="54"/>
      <c r="E101" s="54"/>
      <c r="F101" s="40"/>
      <c r="G101" s="40"/>
      <c r="H101" s="40"/>
      <c r="I101" s="52"/>
      <c r="J101" s="40"/>
      <c r="K101" s="40"/>
      <c r="L101" s="40"/>
      <c r="M101" s="40"/>
      <c r="N101" s="40"/>
      <c r="O101" s="40"/>
      <c r="P101" s="40"/>
      <c r="Q101" s="40"/>
      <c r="R101" s="52"/>
    </row>
    <row r="102" spans="1:18">
      <c r="A102" s="55"/>
      <c r="B102" s="40"/>
      <c r="C102" s="40"/>
      <c r="D102" s="54"/>
      <c r="E102" s="54"/>
      <c r="F102" s="40"/>
      <c r="G102" s="40"/>
      <c r="H102" s="40"/>
      <c r="I102" s="52"/>
      <c r="J102" s="40"/>
      <c r="K102" s="40"/>
      <c r="L102" s="40"/>
      <c r="M102" s="40"/>
      <c r="N102" s="40"/>
      <c r="O102" s="40"/>
      <c r="P102" s="40"/>
      <c r="Q102" s="40"/>
      <c r="R102" s="52"/>
    </row>
    <row r="103" spans="1:18">
      <c r="A103" s="55"/>
      <c r="B103" s="40"/>
      <c r="C103" s="40"/>
      <c r="D103" s="54"/>
      <c r="E103" s="54"/>
      <c r="F103" s="40"/>
      <c r="G103" s="40"/>
      <c r="H103" s="40"/>
      <c r="I103" s="52"/>
      <c r="J103" s="40"/>
      <c r="K103" s="40"/>
      <c r="L103" s="40"/>
      <c r="M103" s="40"/>
      <c r="N103" s="40"/>
      <c r="O103" s="40"/>
      <c r="P103" s="40"/>
      <c r="Q103" s="40"/>
      <c r="R103" s="52"/>
    </row>
    <row r="104" spans="1:18">
      <c r="A104" s="55"/>
      <c r="B104" s="40"/>
      <c r="C104" s="40"/>
      <c r="D104" s="54"/>
      <c r="E104" s="54"/>
      <c r="F104" s="40"/>
      <c r="G104" s="40"/>
      <c r="H104" s="40"/>
      <c r="I104" s="52"/>
      <c r="J104" s="40"/>
      <c r="K104" s="40"/>
      <c r="L104" s="40"/>
      <c r="M104" s="40"/>
      <c r="N104" s="40"/>
      <c r="O104" s="40"/>
      <c r="P104" s="40"/>
      <c r="Q104" s="40"/>
      <c r="R104" s="52"/>
    </row>
    <row r="105" spans="1:18">
      <c r="A105" s="55"/>
      <c r="B105" s="40"/>
      <c r="C105" s="40"/>
      <c r="D105" s="54"/>
      <c r="E105" s="54"/>
      <c r="F105" s="40"/>
      <c r="G105" s="40"/>
      <c r="H105" s="40"/>
      <c r="I105" s="52"/>
      <c r="J105" s="40"/>
      <c r="K105" s="40"/>
      <c r="L105" s="40"/>
      <c r="M105" s="40"/>
      <c r="N105" s="40"/>
      <c r="O105" s="40"/>
      <c r="P105" s="40"/>
      <c r="Q105" s="40"/>
      <c r="R105" s="52"/>
    </row>
    <row r="106" spans="1:18">
      <c r="A106" s="55"/>
      <c r="B106" s="40"/>
      <c r="C106" s="40"/>
      <c r="D106" s="54"/>
      <c r="E106" s="54"/>
      <c r="F106" s="40"/>
      <c r="G106" s="40"/>
      <c r="H106" s="40"/>
      <c r="I106" s="52"/>
      <c r="J106" s="40"/>
      <c r="K106" s="40"/>
      <c r="L106" s="40"/>
      <c r="M106" s="40"/>
      <c r="N106" s="40"/>
      <c r="O106" s="40"/>
      <c r="P106" s="40"/>
      <c r="Q106" s="40"/>
      <c r="R106" s="52"/>
    </row>
    <row r="107" spans="1:18">
      <c r="A107" s="55"/>
      <c r="B107" s="40"/>
      <c r="C107" s="40"/>
      <c r="D107" s="54"/>
      <c r="E107" s="54"/>
      <c r="F107" s="40"/>
      <c r="G107" s="40"/>
      <c r="H107" s="40"/>
      <c r="I107" s="52"/>
      <c r="J107" s="40"/>
      <c r="K107" s="40"/>
      <c r="L107" s="40"/>
      <c r="M107" s="40"/>
      <c r="N107" s="40"/>
      <c r="O107" s="40"/>
      <c r="P107" s="40"/>
      <c r="Q107" s="40"/>
      <c r="R107" s="52"/>
    </row>
    <row r="108" spans="1:18">
      <c r="A108" s="55"/>
      <c r="B108" s="40"/>
      <c r="C108" s="40"/>
      <c r="D108" s="54"/>
      <c r="E108" s="54"/>
      <c r="F108" s="40"/>
      <c r="G108" s="40"/>
      <c r="H108" s="40"/>
      <c r="I108" s="52"/>
      <c r="J108" s="40"/>
      <c r="K108" s="40"/>
      <c r="L108" s="40"/>
      <c r="M108" s="40"/>
      <c r="N108" s="40"/>
      <c r="O108" s="40"/>
      <c r="P108" s="40"/>
      <c r="Q108" s="40"/>
      <c r="R108" s="52"/>
    </row>
    <row r="109" spans="1:18">
      <c r="A109" s="55"/>
      <c r="B109" s="40"/>
      <c r="C109" s="40"/>
      <c r="D109" s="54"/>
      <c r="E109" s="54"/>
      <c r="F109" s="40"/>
      <c r="G109" s="40"/>
      <c r="H109" s="40"/>
      <c r="I109" s="52"/>
      <c r="J109" s="40"/>
      <c r="K109" s="40"/>
      <c r="L109" s="40"/>
      <c r="M109" s="40"/>
      <c r="N109" s="40"/>
      <c r="O109" s="40"/>
      <c r="P109" s="40"/>
      <c r="Q109" s="40"/>
      <c r="R109" s="52"/>
    </row>
    <row r="110" spans="1:18">
      <c r="A110" s="55"/>
      <c r="B110" s="40"/>
      <c r="C110" s="40"/>
      <c r="D110" s="54"/>
      <c r="E110" s="54"/>
      <c r="F110" s="40"/>
      <c r="G110" s="40"/>
      <c r="H110" s="40"/>
      <c r="I110" s="52"/>
      <c r="J110" s="40"/>
      <c r="K110" s="40"/>
      <c r="L110" s="40"/>
      <c r="M110" s="40"/>
      <c r="N110" s="40"/>
      <c r="O110" s="40"/>
      <c r="P110" s="40"/>
      <c r="Q110" s="40"/>
      <c r="R110" s="52"/>
    </row>
    <row r="111" spans="1:18">
      <c r="A111" s="55"/>
      <c r="B111" s="40"/>
      <c r="C111" s="40"/>
      <c r="D111" s="54"/>
      <c r="E111" s="54"/>
      <c r="F111" s="40"/>
      <c r="G111" s="40"/>
      <c r="H111" s="40"/>
      <c r="I111" s="52"/>
      <c r="J111" s="40"/>
      <c r="K111" s="40"/>
      <c r="L111" s="40"/>
      <c r="M111" s="40"/>
      <c r="N111" s="40"/>
      <c r="O111" s="40"/>
      <c r="P111" s="40"/>
      <c r="Q111" s="40"/>
      <c r="R111" s="52"/>
    </row>
    <row r="112" spans="1:18">
      <c r="A112" s="55"/>
      <c r="B112" s="40"/>
      <c r="C112" s="40"/>
      <c r="D112" s="54"/>
      <c r="E112" s="54"/>
      <c r="F112" s="40"/>
      <c r="G112" s="40"/>
      <c r="H112" s="40"/>
      <c r="I112" s="52"/>
      <c r="J112" s="40"/>
      <c r="K112" s="40"/>
      <c r="L112" s="40"/>
      <c r="M112" s="40"/>
      <c r="N112" s="40"/>
      <c r="O112" s="40"/>
      <c r="P112" s="40"/>
      <c r="Q112" s="40"/>
      <c r="R112" s="52"/>
    </row>
    <row r="113" spans="1:18">
      <c r="A113" s="55"/>
      <c r="B113" s="40"/>
      <c r="C113" s="40"/>
      <c r="D113" s="54"/>
      <c r="E113" s="54"/>
      <c r="F113" s="40"/>
      <c r="G113" s="40"/>
      <c r="H113" s="40"/>
      <c r="I113" s="52"/>
      <c r="J113" s="40"/>
      <c r="K113" s="40"/>
      <c r="L113" s="40"/>
      <c r="M113" s="40"/>
      <c r="N113" s="40"/>
      <c r="O113" s="40"/>
      <c r="P113" s="40"/>
      <c r="Q113" s="40"/>
      <c r="R113" s="52"/>
    </row>
    <row r="114" spans="1:18">
      <c r="A114" s="55"/>
      <c r="B114" s="40"/>
      <c r="C114" s="40"/>
      <c r="D114" s="54"/>
      <c r="E114" s="54"/>
      <c r="F114" s="40"/>
      <c r="G114" s="40"/>
      <c r="H114" s="40"/>
      <c r="I114" s="52"/>
      <c r="J114" s="40"/>
      <c r="K114" s="40"/>
      <c r="L114" s="40"/>
      <c r="M114" s="40"/>
      <c r="N114" s="40"/>
      <c r="O114" s="40"/>
      <c r="P114" s="40"/>
      <c r="Q114" s="40"/>
      <c r="R114" s="52"/>
    </row>
    <row r="115" spans="1:18">
      <c r="A115" s="55"/>
      <c r="B115" s="40"/>
      <c r="C115" s="40"/>
      <c r="D115" s="54"/>
      <c r="E115" s="54"/>
      <c r="F115" s="40"/>
      <c r="G115" s="40"/>
      <c r="H115" s="40"/>
      <c r="I115" s="52"/>
      <c r="J115" s="40"/>
      <c r="K115" s="40"/>
      <c r="L115" s="40"/>
      <c r="M115" s="40"/>
      <c r="N115" s="40"/>
      <c r="O115" s="40"/>
      <c r="P115" s="40"/>
      <c r="Q115" s="40"/>
      <c r="R115" s="52"/>
    </row>
    <row r="116" spans="1:18">
      <c r="A116" s="55"/>
      <c r="B116" s="40"/>
      <c r="C116" s="40"/>
      <c r="D116" s="54"/>
      <c r="E116" s="54"/>
      <c r="F116" s="40"/>
      <c r="G116" s="40"/>
      <c r="H116" s="40"/>
      <c r="I116" s="52"/>
      <c r="J116" s="40"/>
      <c r="K116" s="40"/>
      <c r="L116" s="40"/>
      <c r="M116" s="40"/>
      <c r="N116" s="40"/>
      <c r="O116" s="40"/>
      <c r="P116" s="40"/>
      <c r="Q116" s="40"/>
      <c r="R116" s="52"/>
    </row>
    <row r="117" spans="1:18">
      <c r="A117" s="55"/>
      <c r="B117" s="40"/>
      <c r="C117" s="40"/>
      <c r="D117" s="54"/>
      <c r="E117" s="54"/>
      <c r="F117" s="40"/>
      <c r="G117" s="40"/>
      <c r="H117" s="40"/>
      <c r="I117" s="52"/>
      <c r="J117" s="40"/>
      <c r="K117" s="40"/>
      <c r="L117" s="40"/>
      <c r="M117" s="40"/>
      <c r="N117" s="40"/>
      <c r="O117" s="40"/>
      <c r="P117" s="40"/>
      <c r="Q117" s="40"/>
      <c r="R117" s="52"/>
    </row>
    <row r="118" spans="1:18">
      <c r="A118" s="55"/>
      <c r="B118" s="40"/>
      <c r="C118" s="40"/>
      <c r="D118" s="54"/>
      <c r="E118" s="54"/>
      <c r="F118" s="40"/>
      <c r="G118" s="40"/>
      <c r="H118" s="40"/>
      <c r="I118" s="52"/>
      <c r="J118" s="40"/>
      <c r="K118" s="40"/>
      <c r="L118" s="40"/>
      <c r="M118" s="40"/>
      <c r="N118" s="40"/>
      <c r="O118" s="40"/>
      <c r="P118" s="40"/>
      <c r="Q118" s="40"/>
      <c r="R118" s="52"/>
    </row>
    <row r="119" spans="1:18">
      <c r="A119" s="55"/>
      <c r="B119" s="40"/>
      <c r="C119" s="40"/>
      <c r="D119" s="54"/>
      <c r="E119" s="54"/>
      <c r="F119" s="40"/>
      <c r="G119" s="40"/>
      <c r="H119" s="40"/>
      <c r="I119" s="52"/>
      <c r="J119" s="40"/>
      <c r="K119" s="40"/>
      <c r="L119" s="40"/>
      <c r="M119" s="40"/>
      <c r="N119" s="40"/>
      <c r="O119" s="40"/>
      <c r="P119" s="40"/>
      <c r="Q119" s="40"/>
      <c r="R119" s="52"/>
    </row>
    <row r="120" spans="1:18">
      <c r="A120" s="55"/>
      <c r="B120" s="40"/>
      <c r="C120" s="40"/>
      <c r="D120" s="54"/>
      <c r="E120" s="54"/>
      <c r="F120" s="40"/>
      <c r="G120" s="40"/>
      <c r="H120" s="40"/>
      <c r="I120" s="52"/>
      <c r="J120" s="40"/>
      <c r="K120" s="40"/>
      <c r="L120" s="40"/>
      <c r="M120" s="40"/>
      <c r="N120" s="40"/>
      <c r="O120" s="40"/>
      <c r="P120" s="40"/>
      <c r="Q120" s="40"/>
      <c r="R120" s="52"/>
    </row>
    <row r="121" spans="1:18">
      <c r="A121" s="55"/>
      <c r="B121" s="40"/>
      <c r="C121" s="40"/>
      <c r="D121" s="54"/>
      <c r="E121" s="54"/>
      <c r="F121" s="40"/>
      <c r="G121" s="40"/>
      <c r="H121" s="40"/>
      <c r="I121" s="52"/>
      <c r="J121" s="40"/>
      <c r="K121" s="40"/>
      <c r="L121" s="40"/>
      <c r="M121" s="40"/>
      <c r="N121" s="40"/>
      <c r="O121" s="40"/>
      <c r="P121" s="40"/>
      <c r="Q121" s="40"/>
      <c r="R121" s="52"/>
    </row>
    <row r="122" spans="1:18">
      <c r="A122" s="55"/>
      <c r="B122" s="40"/>
      <c r="C122" s="40"/>
      <c r="D122" s="54"/>
      <c r="E122" s="54"/>
      <c r="F122" s="40"/>
      <c r="G122" s="40"/>
      <c r="H122" s="40"/>
      <c r="I122" s="52"/>
      <c r="J122" s="40"/>
      <c r="K122" s="40"/>
      <c r="L122" s="40"/>
      <c r="M122" s="40"/>
      <c r="N122" s="40"/>
      <c r="O122" s="40"/>
      <c r="P122" s="40"/>
      <c r="Q122" s="40"/>
      <c r="R122" s="52"/>
    </row>
    <row r="123" spans="1:18">
      <c r="A123" s="55"/>
      <c r="B123" s="40"/>
      <c r="C123" s="40"/>
      <c r="D123" s="54"/>
      <c r="E123" s="54"/>
      <c r="F123" s="40"/>
      <c r="G123" s="40"/>
      <c r="H123" s="40"/>
      <c r="I123" s="52"/>
      <c r="J123" s="40"/>
      <c r="K123" s="40"/>
      <c r="L123" s="40"/>
      <c r="M123" s="40"/>
      <c r="N123" s="40"/>
      <c r="O123" s="40"/>
      <c r="P123" s="40"/>
      <c r="Q123" s="40"/>
      <c r="R123" s="52"/>
    </row>
    <row r="124" spans="1:18">
      <c r="A124" s="55"/>
      <c r="B124" s="40"/>
      <c r="C124" s="40"/>
      <c r="D124" s="54"/>
      <c r="E124" s="54"/>
      <c r="F124" s="40"/>
      <c r="G124" s="40"/>
      <c r="H124" s="40"/>
      <c r="I124" s="52"/>
      <c r="J124" s="40"/>
      <c r="K124" s="40"/>
      <c r="L124" s="40"/>
      <c r="M124" s="40"/>
      <c r="N124" s="40"/>
      <c r="O124" s="40"/>
      <c r="P124" s="40"/>
      <c r="Q124" s="40"/>
      <c r="R124" s="52"/>
    </row>
    <row r="125" spans="1:18">
      <c r="A125" s="55"/>
      <c r="B125" s="40"/>
      <c r="C125" s="40"/>
      <c r="D125" s="54"/>
      <c r="E125" s="54"/>
      <c r="F125" s="40"/>
      <c r="G125" s="40"/>
      <c r="H125" s="40"/>
      <c r="I125" s="52"/>
      <c r="J125" s="40"/>
      <c r="K125" s="40"/>
      <c r="L125" s="40"/>
      <c r="M125" s="40"/>
      <c r="N125" s="40"/>
      <c r="O125" s="40"/>
      <c r="P125" s="40"/>
      <c r="Q125" s="40"/>
      <c r="R125" s="52"/>
    </row>
    <row r="126" spans="1:18">
      <c r="A126" s="55"/>
      <c r="B126" s="40"/>
      <c r="C126" s="40"/>
      <c r="D126" s="54"/>
      <c r="E126" s="54"/>
      <c r="F126" s="40"/>
      <c r="G126" s="40"/>
      <c r="H126" s="40"/>
      <c r="I126" s="52"/>
      <c r="J126" s="40"/>
      <c r="K126" s="40"/>
      <c r="L126" s="40"/>
      <c r="M126" s="40"/>
      <c r="N126" s="40"/>
      <c r="O126" s="40"/>
      <c r="P126" s="40"/>
      <c r="Q126" s="40"/>
      <c r="R126" s="52"/>
    </row>
    <row r="127" spans="1:18">
      <c r="A127" s="55"/>
      <c r="B127" s="40"/>
      <c r="C127" s="40"/>
      <c r="D127" s="54"/>
      <c r="E127" s="54"/>
      <c r="F127" s="40"/>
      <c r="G127" s="40"/>
      <c r="H127" s="40"/>
      <c r="I127" s="52"/>
      <c r="J127" s="40"/>
      <c r="K127" s="40"/>
      <c r="L127" s="40"/>
      <c r="M127" s="40"/>
      <c r="N127" s="40"/>
      <c r="O127" s="40"/>
      <c r="P127" s="40"/>
      <c r="Q127" s="40"/>
      <c r="R127" s="52"/>
    </row>
    <row r="128" spans="1:18">
      <c r="A128" s="55"/>
      <c r="B128" s="40"/>
      <c r="C128" s="40"/>
      <c r="D128" s="54"/>
      <c r="E128" s="54"/>
      <c r="F128" s="40"/>
      <c r="G128" s="40"/>
      <c r="H128" s="40"/>
      <c r="I128" s="52"/>
      <c r="J128" s="40"/>
      <c r="K128" s="40"/>
      <c r="L128" s="40"/>
      <c r="M128" s="40"/>
      <c r="N128" s="40"/>
      <c r="O128" s="40"/>
      <c r="P128" s="40"/>
      <c r="Q128" s="40"/>
      <c r="R128" s="52"/>
    </row>
    <row r="129" spans="1:18">
      <c r="A129" s="55"/>
      <c r="B129" s="40"/>
      <c r="C129" s="40"/>
      <c r="D129" s="54"/>
      <c r="E129" s="54"/>
      <c r="F129" s="40"/>
      <c r="G129" s="40"/>
      <c r="H129" s="40"/>
      <c r="I129" s="52"/>
      <c r="J129" s="40"/>
      <c r="K129" s="40"/>
      <c r="L129" s="40"/>
      <c r="M129" s="40"/>
      <c r="N129" s="40"/>
      <c r="O129" s="40"/>
      <c r="P129" s="40"/>
      <c r="Q129" s="40"/>
      <c r="R129" s="52"/>
    </row>
    <row r="130" spans="1:18">
      <c r="A130" s="55"/>
      <c r="B130" s="40"/>
      <c r="C130" s="40"/>
      <c r="D130" s="54"/>
      <c r="E130" s="54"/>
      <c r="F130" s="40"/>
      <c r="G130" s="40"/>
      <c r="H130" s="40"/>
      <c r="I130" s="52"/>
      <c r="J130" s="40"/>
      <c r="K130" s="40"/>
      <c r="L130" s="40"/>
      <c r="M130" s="40"/>
      <c r="N130" s="40"/>
      <c r="O130" s="40"/>
      <c r="P130" s="40"/>
      <c r="Q130" s="40"/>
      <c r="R130" s="52"/>
    </row>
    <row r="131" spans="1:18">
      <c r="A131" s="55"/>
      <c r="B131" s="40"/>
      <c r="C131" s="40"/>
      <c r="D131" s="54"/>
      <c r="E131" s="54"/>
      <c r="F131" s="40"/>
      <c r="G131" s="40"/>
      <c r="H131" s="40"/>
      <c r="I131" s="52"/>
      <c r="J131" s="40"/>
      <c r="K131" s="40"/>
      <c r="L131" s="40"/>
      <c r="M131" s="40"/>
      <c r="N131" s="40"/>
      <c r="O131" s="40"/>
      <c r="P131" s="40"/>
      <c r="Q131" s="40"/>
      <c r="R131" s="52"/>
    </row>
    <row r="132" spans="1:18">
      <c r="A132" s="55"/>
      <c r="B132" s="40"/>
      <c r="C132" s="40"/>
      <c r="D132" s="54"/>
      <c r="E132" s="54"/>
      <c r="F132" s="40"/>
      <c r="G132" s="40"/>
      <c r="H132" s="40"/>
      <c r="I132" s="52"/>
      <c r="J132" s="40"/>
      <c r="K132" s="40"/>
      <c r="L132" s="40"/>
      <c r="M132" s="40"/>
      <c r="N132" s="40"/>
      <c r="O132" s="40"/>
      <c r="P132" s="40"/>
      <c r="Q132" s="40"/>
      <c r="R132" s="52"/>
    </row>
    <row r="133" spans="1:18">
      <c r="A133" s="55"/>
      <c r="B133" s="40"/>
      <c r="C133" s="40"/>
      <c r="D133" s="54"/>
      <c r="E133" s="54"/>
      <c r="F133" s="40"/>
      <c r="G133" s="40"/>
      <c r="H133" s="40"/>
      <c r="I133" s="52"/>
      <c r="J133" s="40"/>
      <c r="K133" s="40"/>
      <c r="L133" s="40"/>
      <c r="M133" s="40"/>
      <c r="N133" s="40"/>
      <c r="O133" s="40"/>
      <c r="P133" s="40"/>
      <c r="Q133" s="40"/>
      <c r="R133" s="52"/>
    </row>
    <row r="134" spans="1:18">
      <c r="A134" s="55"/>
      <c r="B134" s="40"/>
      <c r="C134" s="40"/>
      <c r="D134" s="54"/>
      <c r="E134" s="54"/>
      <c r="F134" s="40"/>
      <c r="G134" s="40"/>
      <c r="H134" s="40"/>
      <c r="I134" s="52"/>
      <c r="J134" s="40"/>
      <c r="K134" s="40"/>
      <c r="L134" s="40"/>
      <c r="M134" s="40"/>
      <c r="N134" s="40"/>
      <c r="O134" s="40"/>
      <c r="P134" s="40"/>
      <c r="Q134" s="40"/>
      <c r="R134" s="52"/>
    </row>
    <row r="135" spans="1:18">
      <c r="A135" s="55"/>
      <c r="B135" s="40"/>
      <c r="C135" s="40"/>
      <c r="D135" s="54"/>
      <c r="E135" s="54"/>
      <c r="F135" s="40"/>
      <c r="G135" s="40"/>
      <c r="H135" s="40"/>
      <c r="I135" s="52"/>
      <c r="J135" s="40"/>
      <c r="K135" s="40"/>
      <c r="L135" s="40"/>
      <c r="M135" s="40"/>
      <c r="N135" s="40"/>
      <c r="O135" s="40"/>
      <c r="P135" s="40"/>
      <c r="Q135" s="40"/>
      <c r="R135" s="52"/>
    </row>
    <row r="136" spans="1:18">
      <c r="A136" s="55"/>
      <c r="B136" s="40"/>
      <c r="C136" s="40"/>
      <c r="D136" s="54"/>
      <c r="E136" s="54"/>
      <c r="F136" s="40"/>
      <c r="G136" s="40"/>
      <c r="H136" s="40"/>
      <c r="I136" s="52"/>
      <c r="J136" s="40"/>
      <c r="K136" s="40"/>
      <c r="L136" s="40"/>
      <c r="M136" s="40"/>
      <c r="N136" s="40"/>
      <c r="O136" s="40"/>
      <c r="P136" s="40"/>
      <c r="Q136" s="40"/>
      <c r="R136" s="52"/>
    </row>
    <row r="137" spans="1:18">
      <c r="A137" s="55"/>
      <c r="B137" s="40"/>
      <c r="C137" s="40"/>
      <c r="D137" s="54"/>
      <c r="E137" s="54"/>
      <c r="F137" s="40"/>
      <c r="G137" s="40"/>
      <c r="H137" s="40"/>
      <c r="I137" s="52"/>
      <c r="J137" s="40"/>
      <c r="K137" s="40"/>
      <c r="L137" s="40"/>
      <c r="M137" s="40"/>
      <c r="N137" s="40"/>
      <c r="O137" s="40"/>
      <c r="P137" s="40"/>
      <c r="Q137" s="40"/>
      <c r="R137" s="52"/>
    </row>
    <row r="138" spans="1:18">
      <c r="A138" s="55"/>
      <c r="B138" s="40"/>
      <c r="C138" s="40"/>
      <c r="D138" s="54"/>
      <c r="E138" s="54"/>
      <c r="F138" s="40"/>
      <c r="G138" s="40"/>
      <c r="H138" s="40"/>
      <c r="I138" s="52"/>
      <c r="J138" s="40"/>
      <c r="K138" s="40"/>
      <c r="L138" s="40"/>
      <c r="M138" s="40"/>
      <c r="N138" s="40"/>
      <c r="O138" s="40"/>
      <c r="P138" s="40"/>
      <c r="Q138" s="40"/>
      <c r="R138" s="52"/>
    </row>
    <row r="139" spans="1:18">
      <c r="A139" s="55"/>
      <c r="B139" s="40"/>
      <c r="C139" s="40"/>
      <c r="D139" s="54"/>
      <c r="E139" s="54"/>
      <c r="F139" s="40"/>
      <c r="G139" s="40"/>
      <c r="H139" s="40"/>
      <c r="I139" s="52"/>
      <c r="J139" s="40"/>
      <c r="K139" s="40"/>
      <c r="L139" s="40"/>
      <c r="M139" s="40"/>
      <c r="N139" s="40"/>
      <c r="O139" s="40"/>
      <c r="P139" s="40"/>
      <c r="Q139" s="40"/>
      <c r="R139" s="52"/>
    </row>
    <row r="140" spans="1:18">
      <c r="A140" s="55"/>
      <c r="B140" s="40"/>
      <c r="C140" s="40"/>
      <c r="D140" s="54"/>
      <c r="E140" s="54"/>
      <c r="F140" s="40"/>
      <c r="G140" s="40"/>
      <c r="H140" s="40"/>
      <c r="I140" s="52"/>
      <c r="J140" s="40"/>
      <c r="K140" s="40"/>
      <c r="L140" s="40"/>
      <c r="M140" s="40"/>
      <c r="N140" s="40"/>
      <c r="O140" s="40"/>
      <c r="P140" s="40"/>
      <c r="Q140" s="40"/>
      <c r="R140" s="52"/>
    </row>
    <row r="141" spans="1:18">
      <c r="A141" s="55"/>
      <c r="B141" s="40"/>
      <c r="C141" s="40"/>
      <c r="D141" s="54"/>
      <c r="E141" s="54"/>
      <c r="F141" s="40"/>
      <c r="G141" s="40"/>
      <c r="H141" s="40"/>
      <c r="I141" s="52"/>
      <c r="J141" s="40"/>
      <c r="K141" s="40"/>
      <c r="L141" s="40"/>
      <c r="M141" s="40"/>
      <c r="N141" s="40"/>
      <c r="O141" s="40"/>
      <c r="P141" s="40"/>
      <c r="Q141" s="40"/>
      <c r="R141" s="52"/>
    </row>
    <row r="142" spans="1:18">
      <c r="A142" s="55"/>
      <c r="B142" s="40"/>
      <c r="C142" s="40"/>
      <c r="D142" s="54"/>
      <c r="E142" s="54"/>
      <c r="F142" s="40"/>
      <c r="G142" s="40"/>
      <c r="H142" s="40"/>
      <c r="I142" s="52"/>
      <c r="J142" s="40"/>
      <c r="K142" s="40"/>
      <c r="L142" s="40"/>
      <c r="M142" s="40"/>
      <c r="N142" s="40"/>
      <c r="O142" s="40"/>
      <c r="P142" s="40"/>
      <c r="Q142" s="40"/>
      <c r="R142" s="52"/>
    </row>
    <row r="143" spans="1:18">
      <c r="A143" s="55"/>
      <c r="B143" s="40"/>
      <c r="C143" s="40"/>
      <c r="D143" s="54"/>
      <c r="E143" s="54"/>
      <c r="F143" s="40"/>
      <c r="G143" s="40"/>
      <c r="H143" s="40"/>
      <c r="I143" s="52"/>
      <c r="J143" s="40"/>
      <c r="K143" s="40"/>
      <c r="L143" s="40"/>
      <c r="M143" s="40"/>
      <c r="N143" s="40"/>
      <c r="O143" s="40"/>
      <c r="P143" s="40"/>
      <c r="Q143" s="40"/>
      <c r="R143" s="52"/>
    </row>
    <row r="144" spans="1:18">
      <c r="A144" s="55"/>
      <c r="B144" s="40"/>
      <c r="C144" s="40"/>
      <c r="D144" s="54"/>
      <c r="E144" s="54"/>
      <c r="F144" s="40"/>
      <c r="G144" s="40"/>
      <c r="H144" s="40"/>
      <c r="I144" s="52"/>
      <c r="J144" s="40"/>
      <c r="K144" s="40"/>
      <c r="L144" s="40"/>
      <c r="M144" s="40"/>
      <c r="N144" s="40"/>
      <c r="O144" s="40"/>
      <c r="P144" s="40"/>
      <c r="Q144" s="40"/>
      <c r="R144" s="52"/>
    </row>
    <row r="145" spans="1:18">
      <c r="A145" s="55"/>
      <c r="B145" s="40"/>
      <c r="C145" s="40"/>
      <c r="D145" s="54"/>
      <c r="E145" s="54"/>
      <c r="F145" s="40"/>
      <c r="G145" s="40"/>
      <c r="H145" s="40"/>
      <c r="I145" s="52"/>
      <c r="J145" s="40"/>
      <c r="K145" s="40"/>
      <c r="L145" s="40"/>
      <c r="M145" s="40"/>
      <c r="N145" s="40"/>
      <c r="O145" s="40"/>
      <c r="P145" s="40"/>
      <c r="Q145" s="40"/>
      <c r="R145" s="52"/>
    </row>
    <row r="146" spans="1:18">
      <c r="A146" s="55"/>
      <c r="B146" s="40"/>
      <c r="C146" s="40"/>
      <c r="D146" s="54"/>
      <c r="E146" s="54"/>
      <c r="F146" s="40"/>
      <c r="G146" s="40"/>
      <c r="H146" s="40"/>
      <c r="I146" s="52"/>
      <c r="J146" s="40"/>
      <c r="K146" s="40"/>
      <c r="L146" s="40"/>
      <c r="M146" s="40"/>
      <c r="N146" s="40"/>
      <c r="O146" s="40"/>
      <c r="P146" s="40"/>
      <c r="Q146" s="40"/>
      <c r="R146" s="52"/>
    </row>
    <row r="147" spans="1:18">
      <c r="A147" s="49"/>
    </row>
    <row r="291" spans="1:1">
      <c r="A291" s="49"/>
    </row>
  </sheetData>
  <mergeCells count="1">
    <mergeCell ref="A1:B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BCDB0-3280-435E-ABF2-CAD11E66089A}">
  <sheetPr codeName="Sheet14"/>
  <dimension ref="A1:R130"/>
  <sheetViews>
    <sheetView tabSelected="1" zoomScale="55" zoomScaleNormal="55" workbookViewId="0">
      <pane xSplit="1" ySplit="3" topLeftCell="B4" activePane="bottomRight" state="frozen"/>
      <selection pane="topRight" activeCell="B1" sqref="B1"/>
      <selection pane="bottomLeft" activeCell="A4" sqref="A4"/>
      <selection pane="bottomRight" activeCell="M14" sqref="M14"/>
    </sheetView>
  </sheetViews>
  <sheetFormatPr defaultColWidth="9.1796875" defaultRowHeight="15.5"/>
  <cols>
    <col min="1" max="1" width="13" style="3" customWidth="1"/>
    <col min="2" max="2" width="36.1796875" style="3" customWidth="1"/>
    <col min="3" max="3" width="9.1796875" style="3" hidden="1" customWidth="1"/>
    <col min="4" max="4" width="9.1796875" style="3" customWidth="1"/>
    <col min="5" max="5" width="21.81640625" style="3" bestFit="1" customWidth="1"/>
    <col min="6" max="6" width="17.453125" style="3" bestFit="1" customWidth="1"/>
    <col min="7" max="7" width="15.81640625" style="3" bestFit="1" customWidth="1"/>
    <col min="8" max="8" width="12.453125" style="3" customWidth="1"/>
    <col min="9" max="9" width="17.81640625" style="3" customWidth="1"/>
    <col min="10" max="10" width="9.7265625" style="3" customWidth="1"/>
    <col min="11" max="12" width="10.1796875" style="3" customWidth="1"/>
    <col min="13" max="13" width="16.54296875" style="3" bestFit="1" customWidth="1"/>
    <col min="14" max="14" width="20" style="3" customWidth="1"/>
    <col min="15" max="15" width="11.54296875" style="3" customWidth="1"/>
    <col min="16" max="16" width="36" style="3" customWidth="1"/>
    <col min="17" max="17" width="17.1796875" style="3" customWidth="1"/>
    <col min="18" max="18" width="21.54296875" style="3" customWidth="1"/>
    <col min="19" max="16384" width="9.1796875" style="3"/>
  </cols>
  <sheetData>
    <row r="1" spans="1:18" ht="26.15" customHeight="1">
      <c r="A1" s="65" t="s">
        <v>41</v>
      </c>
      <c r="B1" s="65"/>
    </row>
    <row r="2" spans="1:18" ht="9" customHeight="1"/>
    <row r="3" spans="1:18" ht="46.5">
      <c r="A3" s="2" t="s">
        <v>5</v>
      </c>
      <c r="B3" s="51" t="s">
        <v>25</v>
      </c>
      <c r="C3" s="2" t="s">
        <v>6</v>
      </c>
      <c r="D3" s="51" t="s">
        <v>40</v>
      </c>
      <c r="E3" s="51" t="s">
        <v>7</v>
      </c>
      <c r="F3" s="51" t="s">
        <v>8</v>
      </c>
      <c r="G3" s="51" t="s">
        <v>9</v>
      </c>
      <c r="H3" s="51" t="s">
        <v>10</v>
      </c>
      <c r="I3" s="51" t="s">
        <v>11</v>
      </c>
      <c r="J3" s="51" t="s">
        <v>38</v>
      </c>
      <c r="K3" s="51" t="s">
        <v>39</v>
      </c>
      <c r="L3" s="51" t="s">
        <v>12</v>
      </c>
      <c r="M3" s="51" t="s">
        <v>13</v>
      </c>
      <c r="N3" s="51" t="s">
        <v>14</v>
      </c>
      <c r="O3" s="51" t="s">
        <v>15</v>
      </c>
      <c r="P3" s="51" t="s">
        <v>16</v>
      </c>
      <c r="Q3" s="2" t="s">
        <v>24</v>
      </c>
      <c r="R3" s="2" t="s">
        <v>22</v>
      </c>
    </row>
    <row r="4" spans="1:18" s="12" customFormat="1" ht="43.5" customHeight="1">
      <c r="A4" s="40" t="s">
        <v>1568</v>
      </c>
      <c r="B4" s="40" t="s">
        <v>1569</v>
      </c>
      <c r="C4" s="58" t="str">
        <f>_xlfn.XLOOKUP(A4,'[1]CP List'!$B$3:$B$500,'[1]CP List'!$H$3:$H$500,,,)</f>
        <v>https://recportal.co.uk/group/guest/-/end-to-end-new-connections-process-review</v>
      </c>
      <c r="D4" s="61" t="str">
        <f>HYPERLINK(C4,"Link")</f>
        <v>Link</v>
      </c>
      <c r="E4" s="62" t="s">
        <v>1582</v>
      </c>
      <c r="F4" s="40" t="s">
        <v>1547</v>
      </c>
      <c r="G4" s="40" t="s">
        <v>326</v>
      </c>
      <c r="H4" s="52">
        <v>45426</v>
      </c>
      <c r="I4" s="40" t="s">
        <v>1583</v>
      </c>
      <c r="J4" s="40" t="s">
        <v>4</v>
      </c>
      <c r="K4" s="40" t="s">
        <v>267</v>
      </c>
      <c r="L4" s="40">
        <v>146</v>
      </c>
      <c r="M4" s="40" t="s">
        <v>281</v>
      </c>
      <c r="N4" s="40" t="s">
        <v>269</v>
      </c>
      <c r="O4" s="40" t="s">
        <v>270</v>
      </c>
      <c r="P4" s="40" t="s">
        <v>338</v>
      </c>
      <c r="Q4" s="44">
        <v>46065</v>
      </c>
      <c r="R4" s="5">
        <v>456</v>
      </c>
    </row>
    <row r="5" spans="1:18" s="12" customFormat="1" ht="43.5" customHeight="1">
      <c r="A5" s="40" t="s">
        <v>1570</v>
      </c>
      <c r="B5" s="40" t="s">
        <v>1571</v>
      </c>
      <c r="C5" s="58" t="str">
        <f>_xlfn.XLOOKUP(A5,'[1]CP List'!$B$3:$B$301,'[1]CP List'!$H$3:$H$301,,,)</f>
        <v>https://recportal.co.uk/group/guest/-/mandating-ettos-follow-up</v>
      </c>
      <c r="D5" s="61" t="str">
        <f t="shared" ref="D5:D6" si="0">HYPERLINK(C5,"Link")</f>
        <v>Link</v>
      </c>
      <c r="E5" s="62" t="s">
        <v>319</v>
      </c>
      <c r="F5" s="40" t="s">
        <v>288</v>
      </c>
      <c r="G5" s="40" t="s">
        <v>264</v>
      </c>
      <c r="H5" s="52">
        <v>45427</v>
      </c>
      <c r="I5" s="40" t="s">
        <v>307</v>
      </c>
      <c r="J5" s="40" t="s">
        <v>266</v>
      </c>
      <c r="K5" s="40" t="s">
        <v>261</v>
      </c>
      <c r="L5" s="40" t="s">
        <v>261</v>
      </c>
      <c r="M5" s="40" t="s">
        <v>308</v>
      </c>
      <c r="N5" s="40" t="s">
        <v>269</v>
      </c>
      <c r="O5" s="40" t="s">
        <v>270</v>
      </c>
      <c r="P5" s="40" t="s">
        <v>271</v>
      </c>
      <c r="Q5" s="44">
        <v>45860</v>
      </c>
      <c r="R5" s="5">
        <v>308</v>
      </c>
    </row>
    <row r="6" spans="1:18" s="12" customFormat="1" ht="43.5" customHeight="1">
      <c r="A6" s="40" t="s">
        <v>1572</v>
      </c>
      <c r="B6" s="40" t="s">
        <v>1573</v>
      </c>
      <c r="C6" s="58" t="str">
        <f>_xlfn.XLOOKUP(A6,'[1]CP List'!$B$3:$B$301,'[1]CP List'!$H$3:$H$301,,,)</f>
        <v>https://recportal.co.uk/group/guest/-/voice-of-the-consumer-proposal</v>
      </c>
      <c r="D6" s="61" t="str">
        <f t="shared" si="0"/>
        <v>Link</v>
      </c>
      <c r="E6" s="62" t="s">
        <v>1584</v>
      </c>
      <c r="F6" s="40" t="s">
        <v>288</v>
      </c>
      <c r="G6" s="40" t="s">
        <v>315</v>
      </c>
      <c r="H6" s="52">
        <v>45481</v>
      </c>
      <c r="I6" s="40" t="s">
        <v>307</v>
      </c>
      <c r="J6" s="40" t="s">
        <v>266</v>
      </c>
      <c r="K6" s="40" t="s">
        <v>267</v>
      </c>
      <c r="L6" s="40">
        <v>146</v>
      </c>
      <c r="M6" s="40" t="s">
        <v>268</v>
      </c>
      <c r="N6" s="40" t="s">
        <v>269</v>
      </c>
      <c r="O6" s="40" t="s">
        <v>270</v>
      </c>
      <c r="P6" s="40" t="s">
        <v>4</v>
      </c>
      <c r="Q6" s="44">
        <v>46078</v>
      </c>
      <c r="R6" s="5">
        <v>426</v>
      </c>
    </row>
    <row r="7" spans="1:18" s="12" customFormat="1" ht="43.5" customHeight="1">
      <c r="A7" s="40" t="s">
        <v>1574</v>
      </c>
      <c r="B7" s="40" t="s">
        <v>1575</v>
      </c>
      <c r="C7" s="58" t="str">
        <f>_xlfn.XLOOKUP(A7,'[1]CP List'!$B$3:$B$301,'[1]CP List'!$H$3:$H$301,,,)</f>
        <v>https://recportal.co.uk/group/guest/-/css-change-to-allow-prevent-of-registration-by-market-segment</v>
      </c>
      <c r="D7" s="61" t="str">
        <f t="shared" ref="D7:D8" si="1">HYPERLINK(C7,"Link")</f>
        <v>Link</v>
      </c>
      <c r="E7" s="62" t="s">
        <v>1585</v>
      </c>
      <c r="F7" s="40" t="s">
        <v>1009</v>
      </c>
      <c r="G7" s="40" t="s">
        <v>454</v>
      </c>
      <c r="H7" s="52">
        <v>45491</v>
      </c>
      <c r="I7" s="40" t="s">
        <v>265</v>
      </c>
      <c r="J7" s="40" t="s">
        <v>266</v>
      </c>
      <c r="K7" s="40" t="s">
        <v>296</v>
      </c>
      <c r="L7" s="40">
        <v>83</v>
      </c>
      <c r="M7" s="40" t="s">
        <v>281</v>
      </c>
      <c r="N7" s="40" t="s">
        <v>290</v>
      </c>
      <c r="O7" s="40" t="s">
        <v>282</v>
      </c>
      <c r="P7" s="40" t="s">
        <v>1586</v>
      </c>
      <c r="Q7" s="44">
        <v>45798</v>
      </c>
      <c r="R7" s="5">
        <v>218</v>
      </c>
    </row>
    <row r="8" spans="1:18" s="12" customFormat="1" ht="43.5" customHeight="1">
      <c r="A8" s="40" t="s">
        <v>1576</v>
      </c>
      <c r="B8" s="40" t="s">
        <v>1577</v>
      </c>
      <c r="C8" s="58" t="str">
        <f>_xlfn.XLOOKUP(A8,'[1]CP List'!$B$3:$B$301,'[1]CP List'!$H$3:$H$301,,,)</f>
        <v>https://recportal.co.uk/group/guest/-/data-alignment-of-meter-information-through-mhhs-migration</v>
      </c>
      <c r="D8" s="61" t="str">
        <f t="shared" si="1"/>
        <v>Link</v>
      </c>
      <c r="E8" s="62" t="s">
        <v>1563</v>
      </c>
      <c r="F8" s="40" t="s">
        <v>1564</v>
      </c>
      <c r="G8" s="40" t="s">
        <v>326</v>
      </c>
      <c r="H8" s="52">
        <v>45646</v>
      </c>
      <c r="I8" s="40" t="s">
        <v>307</v>
      </c>
      <c r="J8" s="40" t="s">
        <v>266</v>
      </c>
      <c r="K8" s="40" t="s">
        <v>369</v>
      </c>
      <c r="L8" s="40">
        <v>165</v>
      </c>
      <c r="M8" s="40" t="s">
        <v>281</v>
      </c>
      <c r="N8" s="40" t="s">
        <v>269</v>
      </c>
      <c r="O8" s="40" t="s">
        <v>282</v>
      </c>
      <c r="P8" s="40" t="s">
        <v>1587</v>
      </c>
      <c r="Q8" s="44">
        <v>45966</v>
      </c>
      <c r="R8" s="5">
        <v>227</v>
      </c>
    </row>
    <row r="9" spans="1:18" ht="43.5" customHeight="1">
      <c r="A9" s="5" t="s">
        <v>1578</v>
      </c>
      <c r="B9" s="40" t="s">
        <v>1579</v>
      </c>
      <c r="C9" s="58" t="str">
        <f>_xlfn.XLOOKUP(A9,'[1]CP List'!$B$3:$B$301,'[1]CP List'!$H$3:$H$301,,,)</f>
        <v>https://recportal.co.uk/group/guest/-/return-of-legacy-meters</v>
      </c>
      <c r="D9" s="61" t="str">
        <f t="shared" ref="D9:D10" si="2">HYPERLINK(C9,"Link")</f>
        <v>Link</v>
      </c>
      <c r="E9" s="62" t="s">
        <v>1420</v>
      </c>
      <c r="F9" s="40" t="s">
        <v>1588</v>
      </c>
      <c r="G9" s="40" t="s">
        <v>404</v>
      </c>
      <c r="H9" s="52">
        <v>45917</v>
      </c>
      <c r="I9" s="40" t="s">
        <v>261</v>
      </c>
      <c r="J9" s="40" t="s">
        <v>266</v>
      </c>
      <c r="K9" s="40" t="s">
        <v>296</v>
      </c>
      <c r="L9" s="40">
        <v>96</v>
      </c>
      <c r="M9" s="40" t="s">
        <v>281</v>
      </c>
      <c r="N9" s="40" t="s">
        <v>344</v>
      </c>
      <c r="O9" s="40" t="s">
        <v>282</v>
      </c>
      <c r="P9" s="40" t="s">
        <v>1589</v>
      </c>
      <c r="Q9" s="44">
        <v>46120</v>
      </c>
      <c r="R9" s="5">
        <v>146</v>
      </c>
    </row>
    <row r="10" spans="1:18" s="12" customFormat="1" ht="43.5" customHeight="1">
      <c r="A10" s="5" t="s">
        <v>1580</v>
      </c>
      <c r="B10" s="40" t="s">
        <v>1581</v>
      </c>
      <c r="C10" s="58" t="str">
        <f>_xlfn.XLOOKUP(A10,'[1]CP List'!$B$3:$B$500,'[1]CP List'!$H$3:$H$500,,,)</f>
        <v>https://recportal.co.uk/group/guest/-/potential-consumer-detriment-for-smart-economy-7</v>
      </c>
      <c r="D10" s="61" t="str">
        <f t="shared" si="2"/>
        <v>Link</v>
      </c>
      <c r="E10" s="62" t="s">
        <v>1590</v>
      </c>
      <c r="F10" s="40" t="s">
        <v>1164</v>
      </c>
      <c r="G10" s="40" t="s">
        <v>289</v>
      </c>
      <c r="H10" s="52">
        <v>46008</v>
      </c>
      <c r="I10" s="40" t="s">
        <v>261</v>
      </c>
      <c r="J10" s="40" t="s">
        <v>266</v>
      </c>
      <c r="K10" s="40" t="s">
        <v>267</v>
      </c>
      <c r="L10" s="40">
        <v>146</v>
      </c>
      <c r="M10" s="40" t="s">
        <v>281</v>
      </c>
      <c r="N10" s="40" t="s">
        <v>261</v>
      </c>
      <c r="O10" s="40" t="s">
        <v>261</v>
      </c>
      <c r="P10" s="40" t="s">
        <v>261</v>
      </c>
      <c r="Q10" s="44">
        <v>46090</v>
      </c>
      <c r="R10" s="5">
        <v>59</v>
      </c>
    </row>
    <row r="11" spans="1:18" ht="43.5" customHeight="1">
      <c r="A11" s="5"/>
      <c r="B11" s="8"/>
      <c r="C11" s="6"/>
      <c r="D11" s="6"/>
      <c r="E11" s="5"/>
      <c r="F11" s="5"/>
      <c r="G11" s="5"/>
      <c r="H11" s="7"/>
      <c r="I11" s="5"/>
      <c r="J11" s="5"/>
      <c r="K11" s="21"/>
      <c r="L11" s="21"/>
      <c r="M11" s="5"/>
      <c r="N11" s="5"/>
      <c r="O11" s="5"/>
      <c r="P11" s="5"/>
      <c r="Q11" s="7"/>
      <c r="R11" s="5"/>
    </row>
    <row r="12" spans="1:18" ht="43.5" customHeight="1">
      <c r="A12" s="5"/>
      <c r="B12" s="8"/>
      <c r="C12" s="16"/>
      <c r="D12" s="16"/>
      <c r="E12" s="5"/>
      <c r="F12" s="5"/>
      <c r="G12" s="5"/>
      <c r="H12" s="7"/>
      <c r="I12" s="5"/>
      <c r="J12" s="5"/>
      <c r="K12" s="5"/>
      <c r="L12" s="5"/>
      <c r="M12" s="5"/>
      <c r="N12" s="5"/>
      <c r="O12" s="5"/>
      <c r="P12" s="5"/>
      <c r="Q12" s="7"/>
      <c r="R12" s="5"/>
    </row>
    <row r="13" spans="1:18" s="12" customFormat="1" ht="43.5" customHeight="1">
      <c r="A13" s="5"/>
      <c r="B13" s="8"/>
      <c r="C13" s="16"/>
      <c r="D13" s="16"/>
      <c r="E13" s="5"/>
      <c r="F13" s="5"/>
      <c r="G13" s="5"/>
      <c r="H13" s="7"/>
      <c r="I13" s="5"/>
      <c r="J13" s="5"/>
      <c r="K13" s="5"/>
      <c r="L13" s="5"/>
      <c r="M13" s="5"/>
      <c r="N13" s="5"/>
      <c r="O13" s="5"/>
      <c r="P13" s="5"/>
      <c r="Q13" s="7"/>
      <c r="R13" s="5"/>
    </row>
    <row r="14" spans="1:18" s="12" customFormat="1" ht="43.5" customHeight="1">
      <c r="A14" s="5"/>
      <c r="B14" s="8"/>
      <c r="C14" s="16"/>
      <c r="D14" s="16"/>
      <c r="E14" s="5"/>
      <c r="F14" s="5"/>
      <c r="G14" s="5"/>
      <c r="H14" s="7"/>
      <c r="I14" s="5"/>
      <c r="J14" s="5"/>
      <c r="K14" s="21"/>
      <c r="L14" s="21"/>
      <c r="M14" s="5"/>
      <c r="N14" s="5"/>
      <c r="O14" s="5"/>
      <c r="P14" s="7"/>
      <c r="Q14" s="7"/>
      <c r="R14" s="5"/>
    </row>
    <row r="15" spans="1:18" s="12" customFormat="1" ht="43.5" customHeight="1">
      <c r="A15" s="5"/>
      <c r="B15" s="8"/>
      <c r="C15" s="6"/>
      <c r="D15" s="6"/>
      <c r="E15" s="5"/>
      <c r="F15" s="5"/>
      <c r="G15" s="5"/>
      <c r="H15" s="7"/>
      <c r="I15" s="5"/>
      <c r="J15" s="5"/>
      <c r="K15" s="21"/>
      <c r="L15" s="21"/>
      <c r="M15" s="5"/>
      <c r="N15" s="5"/>
      <c r="O15" s="5"/>
      <c r="P15" s="5"/>
      <c r="Q15" s="7"/>
      <c r="R15" s="5"/>
    </row>
    <row r="16" spans="1:18" s="12" customFormat="1" ht="43.5" customHeight="1">
      <c r="A16" s="5"/>
      <c r="B16" s="8"/>
      <c r="C16" s="6"/>
      <c r="D16" s="6"/>
      <c r="E16" s="5"/>
      <c r="F16" s="5"/>
      <c r="G16" s="5"/>
      <c r="H16" s="7"/>
      <c r="I16" s="5"/>
      <c r="J16" s="5"/>
      <c r="K16" s="21"/>
      <c r="L16" s="21"/>
      <c r="M16" s="5"/>
      <c r="N16" s="5"/>
      <c r="O16" s="5"/>
      <c r="P16" s="21"/>
      <c r="Q16" s="7"/>
      <c r="R16" s="5"/>
    </row>
    <row r="17" spans="1:18" ht="43.5" customHeight="1">
      <c r="A17" s="5"/>
      <c r="B17" s="8"/>
      <c r="C17" s="16"/>
      <c r="D17" s="16"/>
      <c r="E17" s="5"/>
      <c r="F17" s="5"/>
      <c r="G17" s="5"/>
      <c r="H17" s="7"/>
      <c r="I17" s="5"/>
      <c r="J17" s="5"/>
      <c r="K17" s="5"/>
      <c r="L17" s="5"/>
      <c r="M17" s="5"/>
      <c r="N17" s="5"/>
      <c r="O17" s="5"/>
      <c r="P17" s="5"/>
      <c r="Q17" s="7"/>
      <c r="R17" s="5"/>
    </row>
    <row r="18" spans="1:18" ht="43.5" customHeight="1">
      <c r="A18" s="5"/>
      <c r="B18" s="8"/>
      <c r="C18" s="16"/>
      <c r="D18" s="16"/>
      <c r="E18" s="5"/>
      <c r="F18" s="5"/>
      <c r="G18" s="5"/>
      <c r="H18" s="7"/>
      <c r="I18" s="5"/>
      <c r="J18" s="5"/>
      <c r="K18" s="5"/>
      <c r="L18" s="5"/>
      <c r="M18" s="5"/>
      <c r="N18" s="5"/>
      <c r="O18" s="5"/>
      <c r="P18" s="5"/>
      <c r="Q18" s="7"/>
      <c r="R18" s="5"/>
    </row>
    <row r="19" spans="1:18" ht="43.5" customHeight="1">
      <c r="A19" s="5"/>
      <c r="B19" s="8"/>
      <c r="C19" s="23"/>
      <c r="D19" s="23"/>
      <c r="E19" s="5"/>
      <c r="F19" s="5"/>
      <c r="G19" s="5"/>
      <c r="H19" s="7"/>
      <c r="I19" s="5"/>
      <c r="J19" s="5"/>
      <c r="K19" s="21"/>
      <c r="L19" s="21"/>
      <c r="M19" s="5"/>
      <c r="N19" s="5"/>
      <c r="O19" s="5"/>
      <c r="P19" s="5"/>
      <c r="Q19" s="7"/>
      <c r="R19" s="5"/>
    </row>
    <row r="20" spans="1:18" ht="43.5" customHeight="1">
      <c r="A20" s="5"/>
      <c r="B20" s="8"/>
      <c r="C20" s="16"/>
      <c r="D20" s="16"/>
      <c r="E20" s="5"/>
      <c r="F20" s="5"/>
      <c r="G20" s="5"/>
      <c r="H20" s="7"/>
      <c r="I20" s="5"/>
      <c r="J20" s="5"/>
      <c r="K20" s="5"/>
      <c r="L20" s="5"/>
      <c r="M20" s="5"/>
      <c r="N20" s="5"/>
      <c r="O20" s="5"/>
      <c r="P20" s="5"/>
      <c r="Q20" s="7"/>
      <c r="R20" s="5"/>
    </row>
    <row r="21" spans="1:18" ht="43.5" customHeight="1">
      <c r="A21" s="5"/>
      <c r="B21" s="8"/>
      <c r="C21" s="23"/>
      <c r="D21" s="23"/>
      <c r="E21" s="5"/>
      <c r="F21" s="5"/>
      <c r="G21" s="5"/>
      <c r="H21" s="7"/>
      <c r="I21" s="5"/>
      <c r="J21" s="5"/>
      <c r="K21" s="21"/>
      <c r="L21" s="21"/>
      <c r="M21" s="5"/>
      <c r="N21" s="5"/>
      <c r="O21" s="5"/>
      <c r="P21" s="21"/>
      <c r="Q21" s="7"/>
      <c r="R21" s="5"/>
    </row>
    <row r="22" spans="1:18" ht="43.5" customHeight="1">
      <c r="A22" s="5"/>
      <c r="B22" s="8"/>
      <c r="C22" s="16"/>
      <c r="D22" s="16"/>
      <c r="E22" s="5"/>
      <c r="F22" s="5"/>
      <c r="G22" s="5"/>
      <c r="H22" s="7"/>
      <c r="I22" s="5"/>
      <c r="J22" s="5"/>
      <c r="K22" s="5"/>
      <c r="L22" s="5"/>
      <c r="M22" s="5"/>
      <c r="N22" s="5"/>
      <c r="O22" s="5"/>
      <c r="P22" s="7"/>
      <c r="Q22" s="7"/>
      <c r="R22" s="5"/>
    </row>
    <row r="23" spans="1:18" ht="43.5" customHeight="1">
      <c r="A23" s="5"/>
      <c r="B23" s="8"/>
      <c r="C23" s="16"/>
      <c r="D23" s="16"/>
      <c r="E23" s="5"/>
      <c r="F23" s="5"/>
      <c r="G23" s="5"/>
      <c r="H23" s="7"/>
      <c r="I23" s="5"/>
      <c r="J23" s="5"/>
      <c r="K23" s="21"/>
      <c r="L23" s="21"/>
      <c r="M23" s="5"/>
      <c r="N23" s="5"/>
      <c r="O23" s="5"/>
      <c r="P23" s="5"/>
      <c r="Q23" s="7"/>
      <c r="R23" s="5"/>
    </row>
    <row r="24" spans="1:18" ht="43.5" customHeight="1">
      <c r="A24" s="5"/>
      <c r="B24" s="8"/>
      <c r="C24" s="16"/>
      <c r="D24" s="16"/>
      <c r="E24" s="5"/>
      <c r="F24" s="5"/>
      <c r="G24" s="5"/>
      <c r="H24" s="7"/>
      <c r="I24" s="5"/>
      <c r="J24" s="5"/>
      <c r="K24" s="5"/>
      <c r="L24" s="5"/>
      <c r="M24" s="5"/>
      <c r="N24" s="5"/>
      <c r="O24" s="5"/>
      <c r="P24" s="5"/>
      <c r="Q24" s="7"/>
      <c r="R24" s="5"/>
    </row>
    <row r="25" spans="1:18" ht="43.5" customHeight="1">
      <c r="A25" s="5"/>
      <c r="B25" s="8"/>
      <c r="C25" s="16"/>
      <c r="D25" s="16"/>
      <c r="E25" s="5"/>
      <c r="F25" s="5"/>
      <c r="G25" s="5"/>
      <c r="H25" s="7"/>
      <c r="I25" s="5"/>
      <c r="J25" s="5"/>
      <c r="K25" s="21"/>
      <c r="L25" s="21"/>
      <c r="M25" s="5"/>
      <c r="N25" s="5"/>
      <c r="O25" s="5"/>
      <c r="P25" s="5"/>
      <c r="Q25" s="7"/>
      <c r="R25" s="5"/>
    </row>
    <row r="26" spans="1:18" ht="43.5" customHeight="1">
      <c r="A26" s="5"/>
      <c r="B26" s="8"/>
      <c r="C26" s="23"/>
      <c r="D26" s="23"/>
      <c r="E26" s="5"/>
      <c r="F26" s="5"/>
      <c r="G26" s="5"/>
      <c r="H26" s="7"/>
      <c r="I26" s="5"/>
      <c r="J26" s="5"/>
      <c r="K26" s="21"/>
      <c r="L26" s="21"/>
      <c r="M26" s="5"/>
      <c r="N26" s="5"/>
      <c r="O26" s="5"/>
      <c r="P26" s="21"/>
      <c r="Q26" s="7"/>
      <c r="R26" s="5"/>
    </row>
    <row r="27" spans="1:18" ht="43.5" customHeight="1">
      <c r="A27" s="5"/>
      <c r="B27" s="8"/>
      <c r="C27" s="23"/>
      <c r="D27" s="23"/>
      <c r="E27" s="5"/>
      <c r="F27" s="5"/>
      <c r="G27" s="5"/>
      <c r="H27" s="7"/>
      <c r="I27" s="5"/>
      <c r="J27" s="5"/>
      <c r="K27" s="21"/>
      <c r="L27" s="21"/>
      <c r="M27" s="5"/>
      <c r="N27" s="5"/>
      <c r="O27" s="5"/>
      <c r="P27" s="21"/>
      <c r="Q27" s="7"/>
      <c r="R27" s="5"/>
    </row>
    <row r="28" spans="1:18" ht="43.5" customHeight="1">
      <c r="A28" s="5"/>
      <c r="B28" s="8"/>
      <c r="C28" s="16"/>
      <c r="D28" s="16"/>
      <c r="E28" s="5"/>
      <c r="F28" s="5"/>
      <c r="G28" s="5"/>
      <c r="H28" s="7"/>
      <c r="I28" s="5"/>
      <c r="J28" s="5"/>
      <c r="K28" s="21"/>
      <c r="L28" s="21"/>
      <c r="M28" s="5"/>
      <c r="N28" s="5"/>
      <c r="O28" s="5"/>
      <c r="P28" s="5"/>
      <c r="Q28" s="7"/>
      <c r="R28" s="5"/>
    </row>
    <row r="29" spans="1:18" ht="43.5" customHeight="1">
      <c r="A29" s="5"/>
      <c r="B29" s="8"/>
      <c r="C29" s="23"/>
      <c r="D29" s="23"/>
      <c r="E29" s="5"/>
      <c r="F29" s="5"/>
      <c r="G29" s="5"/>
      <c r="H29" s="7"/>
      <c r="I29" s="5"/>
      <c r="J29" s="5"/>
      <c r="K29" s="21"/>
      <c r="L29" s="21"/>
      <c r="M29" s="5"/>
      <c r="N29" s="5"/>
      <c r="O29" s="5"/>
      <c r="P29" s="21"/>
      <c r="Q29" s="7"/>
      <c r="R29" s="5"/>
    </row>
    <row r="30" spans="1:18" ht="43.5" customHeight="1">
      <c r="A30" s="5"/>
      <c r="B30" s="8"/>
      <c r="C30" s="23"/>
      <c r="D30" s="23"/>
      <c r="E30" s="5"/>
      <c r="F30" s="5"/>
      <c r="G30" s="5"/>
      <c r="H30" s="7"/>
      <c r="I30" s="5"/>
      <c r="J30" s="5"/>
      <c r="K30" s="21"/>
      <c r="L30" s="21"/>
      <c r="M30" s="5"/>
      <c r="N30" s="5"/>
      <c r="O30" s="5"/>
      <c r="P30" s="5"/>
      <c r="Q30" s="7"/>
      <c r="R30" s="5"/>
    </row>
    <row r="31" spans="1:18" ht="43.5" customHeight="1">
      <c r="A31" s="5"/>
      <c r="B31" s="8"/>
      <c r="C31" s="16"/>
      <c r="D31" s="16"/>
      <c r="E31" s="5"/>
      <c r="F31" s="5"/>
      <c r="G31" s="5"/>
      <c r="H31" s="7"/>
      <c r="I31" s="5"/>
      <c r="J31" s="5"/>
      <c r="K31" s="21"/>
      <c r="L31" s="21"/>
      <c r="M31" s="5"/>
      <c r="N31" s="5"/>
      <c r="O31" s="5"/>
      <c r="P31" s="21"/>
      <c r="Q31" s="7"/>
      <c r="R31" s="5"/>
    </row>
    <row r="32" spans="1:18" ht="43.5" customHeight="1">
      <c r="A32" s="5"/>
      <c r="B32" s="8"/>
      <c r="C32" s="16"/>
      <c r="D32" s="16"/>
      <c r="E32" s="5"/>
      <c r="F32" s="5"/>
      <c r="G32" s="5"/>
      <c r="H32" s="7"/>
      <c r="I32" s="5"/>
      <c r="J32" s="5"/>
      <c r="K32" s="21"/>
      <c r="L32" s="21"/>
      <c r="M32" s="5"/>
      <c r="N32" s="5"/>
      <c r="O32" s="5"/>
      <c r="P32" s="21"/>
      <c r="Q32" s="7"/>
      <c r="R32" s="5"/>
    </row>
    <row r="33" spans="1:18" ht="43.5" customHeight="1">
      <c r="A33" s="5"/>
      <c r="B33" s="8"/>
      <c r="C33" s="16"/>
      <c r="D33" s="16"/>
      <c r="E33" s="5"/>
      <c r="F33" s="5"/>
      <c r="G33" s="5"/>
      <c r="H33" s="7"/>
      <c r="I33" s="5"/>
      <c r="J33" s="5"/>
      <c r="K33" s="21"/>
      <c r="L33" s="21"/>
      <c r="M33" s="5"/>
      <c r="N33" s="5"/>
      <c r="O33" s="5"/>
      <c r="P33" s="21"/>
      <c r="Q33" s="7"/>
      <c r="R33" s="5"/>
    </row>
    <row r="34" spans="1:18" ht="43.5" customHeight="1">
      <c r="A34" s="5"/>
      <c r="B34" s="8"/>
      <c r="C34" s="16"/>
      <c r="D34" s="16"/>
      <c r="E34" s="5"/>
      <c r="F34" s="5"/>
      <c r="G34" s="5"/>
      <c r="H34" s="7"/>
      <c r="I34" s="5"/>
      <c r="J34" s="5"/>
      <c r="K34" s="21"/>
      <c r="L34" s="21"/>
      <c r="M34" s="5"/>
      <c r="N34" s="5"/>
      <c r="O34" s="5"/>
      <c r="P34" s="5"/>
      <c r="Q34" s="7"/>
      <c r="R34" s="5"/>
    </row>
    <row r="35" spans="1:18" ht="43.5" customHeight="1">
      <c r="A35" s="5"/>
      <c r="B35" s="8"/>
      <c r="C35" s="16"/>
      <c r="D35" s="16"/>
      <c r="E35" s="5"/>
      <c r="F35" s="5"/>
      <c r="G35" s="5"/>
      <c r="H35" s="7"/>
      <c r="I35" s="5"/>
      <c r="J35" s="5"/>
      <c r="K35" s="5"/>
      <c r="L35" s="5"/>
      <c r="M35" s="5"/>
      <c r="N35" s="5"/>
      <c r="O35" s="5"/>
      <c r="P35" s="5"/>
      <c r="Q35" s="7"/>
      <c r="R35" s="5"/>
    </row>
    <row r="36" spans="1:18" ht="43.5" customHeight="1">
      <c r="A36" s="5"/>
      <c r="B36" s="8"/>
      <c r="C36" s="16"/>
      <c r="D36" s="16"/>
      <c r="E36" s="5"/>
      <c r="F36" s="5"/>
      <c r="G36" s="5"/>
      <c r="H36" s="7"/>
      <c r="I36" s="5"/>
      <c r="J36" s="5"/>
      <c r="K36" s="5"/>
      <c r="L36" s="5"/>
      <c r="M36" s="5"/>
      <c r="N36" s="5"/>
      <c r="O36" s="5"/>
      <c r="P36" s="5"/>
      <c r="Q36" s="7"/>
      <c r="R36" s="5"/>
    </row>
    <row r="37" spans="1:18" ht="43.5" customHeight="1">
      <c r="A37" s="5"/>
      <c r="B37" s="8"/>
      <c r="C37" s="16"/>
      <c r="D37" s="16"/>
      <c r="E37" s="5"/>
      <c r="F37" s="5"/>
      <c r="G37" s="5"/>
      <c r="H37" s="7"/>
      <c r="I37" s="5"/>
      <c r="J37" s="5"/>
      <c r="K37" s="5"/>
      <c r="L37" s="5"/>
      <c r="M37" s="5"/>
      <c r="N37" s="5"/>
      <c r="O37" s="5"/>
      <c r="P37" s="5"/>
      <c r="Q37" s="7"/>
      <c r="R37" s="5"/>
    </row>
    <row r="38" spans="1:18" ht="43.5" customHeight="1">
      <c r="A38" s="5"/>
      <c r="B38" s="8"/>
      <c r="C38" s="16"/>
      <c r="D38" s="16"/>
      <c r="E38" s="5"/>
      <c r="F38" s="5"/>
      <c r="G38" s="5"/>
      <c r="H38" s="7"/>
      <c r="I38" s="5"/>
      <c r="J38" s="5"/>
      <c r="K38" s="5"/>
      <c r="L38" s="5"/>
      <c r="M38" s="5"/>
      <c r="N38" s="5"/>
      <c r="O38" s="5"/>
      <c r="P38" s="5"/>
      <c r="Q38" s="7"/>
      <c r="R38" s="5"/>
    </row>
    <row r="39" spans="1:18" ht="43.5" customHeight="1">
      <c r="A39" s="5"/>
      <c r="B39" s="8"/>
      <c r="C39" s="16"/>
      <c r="D39" s="16"/>
      <c r="E39" s="5"/>
      <c r="F39" s="5"/>
      <c r="G39" s="5"/>
      <c r="H39" s="7"/>
      <c r="I39" s="5"/>
      <c r="J39" s="5"/>
      <c r="K39" s="5"/>
      <c r="L39" s="5"/>
      <c r="M39" s="5"/>
      <c r="N39" s="5"/>
      <c r="O39" s="5"/>
      <c r="P39" s="5"/>
      <c r="Q39" s="7"/>
      <c r="R39" s="5"/>
    </row>
    <row r="40" spans="1:18" ht="43.5" customHeight="1">
      <c r="A40" s="5"/>
      <c r="B40" s="8"/>
      <c r="C40" s="16"/>
      <c r="D40" s="16"/>
      <c r="E40" s="5"/>
      <c r="F40" s="5"/>
      <c r="G40" s="5"/>
      <c r="H40" s="7"/>
      <c r="I40" s="5"/>
      <c r="J40" s="5"/>
      <c r="K40" s="5"/>
      <c r="L40" s="5"/>
      <c r="M40" s="5"/>
      <c r="N40" s="5"/>
      <c r="O40" s="5"/>
      <c r="P40" s="5"/>
      <c r="Q40" s="7"/>
      <c r="R40" s="5"/>
    </row>
    <row r="41" spans="1:18" ht="43.5" customHeight="1">
      <c r="A41" s="5"/>
      <c r="B41" s="8"/>
      <c r="C41" s="16"/>
      <c r="D41" s="16"/>
      <c r="E41" s="5"/>
      <c r="F41" s="5"/>
      <c r="G41" s="5"/>
      <c r="H41" s="7"/>
      <c r="I41" s="5"/>
      <c r="J41" s="5"/>
      <c r="K41" s="5"/>
      <c r="L41" s="5"/>
      <c r="M41" s="5"/>
      <c r="N41" s="5"/>
      <c r="O41" s="5"/>
      <c r="P41" s="5"/>
      <c r="Q41" s="7"/>
      <c r="R41" s="5"/>
    </row>
    <row r="42" spans="1:18" ht="43.5" customHeight="1">
      <c r="A42" s="5"/>
      <c r="B42" s="8"/>
      <c r="C42" s="6"/>
      <c r="D42" s="6"/>
      <c r="E42" s="5"/>
      <c r="F42" s="5"/>
      <c r="G42" s="5"/>
      <c r="H42" s="7"/>
      <c r="I42" s="5"/>
      <c r="J42" s="5"/>
      <c r="K42" s="5"/>
      <c r="L42" s="5"/>
      <c r="M42" s="5"/>
      <c r="N42" s="5"/>
      <c r="O42" s="5"/>
      <c r="P42" s="5"/>
      <c r="Q42" s="7"/>
      <c r="R42" s="5"/>
    </row>
    <row r="43" spans="1:18" ht="43.5" customHeight="1">
      <c r="A43" s="5"/>
      <c r="B43" s="8"/>
      <c r="C43" s="6"/>
      <c r="D43" s="6"/>
      <c r="E43" s="5"/>
      <c r="F43" s="5"/>
      <c r="G43" s="5"/>
      <c r="H43" s="7"/>
      <c r="I43" s="5"/>
      <c r="J43" s="5"/>
      <c r="K43" s="5"/>
      <c r="L43" s="5"/>
      <c r="M43" s="5"/>
      <c r="N43" s="5"/>
      <c r="O43" s="5"/>
      <c r="P43" s="5"/>
      <c r="Q43" s="7"/>
      <c r="R43" s="5"/>
    </row>
    <row r="44" spans="1:18" ht="43.5" customHeight="1">
      <c r="A44" s="5"/>
      <c r="B44" s="8"/>
      <c r="C44" s="6"/>
      <c r="D44" s="6"/>
      <c r="E44" s="5"/>
      <c r="F44" s="5"/>
      <c r="G44" s="5"/>
      <c r="H44" s="7"/>
      <c r="I44" s="5"/>
      <c r="J44" s="5"/>
      <c r="K44" s="5"/>
      <c r="L44" s="5"/>
      <c r="M44" s="5"/>
      <c r="N44" s="5"/>
      <c r="O44" s="5"/>
      <c r="P44" s="5"/>
      <c r="Q44" s="7"/>
      <c r="R44" s="5"/>
    </row>
    <row r="45" spans="1:18" ht="43.5" customHeight="1">
      <c r="A45" s="5"/>
      <c r="B45" s="8"/>
      <c r="C45" s="6"/>
      <c r="D45" s="6"/>
      <c r="E45" s="5"/>
      <c r="F45" s="5"/>
      <c r="G45" s="5"/>
      <c r="H45" s="7"/>
      <c r="I45" s="5"/>
      <c r="J45" s="5"/>
      <c r="K45" s="5"/>
      <c r="L45" s="5"/>
      <c r="M45" s="5"/>
      <c r="N45" s="5"/>
      <c r="O45" s="5"/>
      <c r="P45" s="5"/>
      <c r="Q45" s="7"/>
      <c r="R45" s="5"/>
    </row>
    <row r="46" spans="1:18" ht="43.5" customHeight="1">
      <c r="A46" s="5"/>
      <c r="B46" s="8"/>
      <c r="C46" s="6"/>
      <c r="D46" s="6"/>
      <c r="E46" s="5"/>
      <c r="F46" s="5"/>
      <c r="G46" s="5"/>
      <c r="H46" s="7"/>
      <c r="I46" s="5"/>
      <c r="J46" s="5"/>
      <c r="K46" s="5"/>
      <c r="L46" s="5"/>
      <c r="M46" s="5"/>
      <c r="N46" s="5"/>
      <c r="O46" s="5"/>
      <c r="P46" s="5"/>
      <c r="Q46" s="7"/>
      <c r="R46" s="5"/>
    </row>
    <row r="47" spans="1:18">
      <c r="A47" s="5"/>
      <c r="B47" s="8"/>
      <c r="C47" s="6"/>
      <c r="D47" s="6"/>
      <c r="E47" s="5"/>
      <c r="F47" s="5"/>
      <c r="G47" s="5"/>
      <c r="H47" s="7"/>
      <c r="I47" s="5"/>
      <c r="J47" s="5"/>
      <c r="K47" s="5"/>
      <c r="L47" s="5"/>
      <c r="M47" s="5"/>
      <c r="N47" s="5"/>
      <c r="O47" s="5"/>
      <c r="P47" s="5"/>
      <c r="Q47" s="7"/>
      <c r="R47" s="5"/>
    </row>
    <row r="48" spans="1:18">
      <c r="A48" s="5"/>
      <c r="B48" s="8"/>
      <c r="C48" s="22"/>
      <c r="D48" s="22"/>
      <c r="E48" s="5"/>
      <c r="F48" s="5"/>
      <c r="G48" s="5"/>
      <c r="H48" s="7"/>
      <c r="I48" s="5"/>
      <c r="J48" s="5"/>
      <c r="K48" s="5"/>
      <c r="L48" s="5"/>
      <c r="M48" s="5"/>
      <c r="N48" s="5"/>
      <c r="O48" s="5"/>
      <c r="P48" s="5"/>
      <c r="Q48" s="7"/>
      <c r="R48" s="5"/>
    </row>
    <row r="49" spans="1:18">
      <c r="A49" s="5"/>
      <c r="B49" s="8"/>
      <c r="C49" s="6"/>
      <c r="D49" s="6"/>
      <c r="E49" s="5"/>
      <c r="F49" s="5"/>
      <c r="G49" s="5"/>
      <c r="H49" s="7"/>
      <c r="I49" s="5"/>
      <c r="J49" s="5"/>
      <c r="K49" s="5"/>
      <c r="L49" s="5"/>
      <c r="M49" s="5"/>
      <c r="N49" s="5"/>
      <c r="O49" s="5"/>
      <c r="P49" s="5"/>
      <c r="Q49" s="7"/>
      <c r="R49" s="5"/>
    </row>
    <row r="50" spans="1:18">
      <c r="A50" s="5"/>
      <c r="B50" s="8"/>
      <c r="C50" s="6"/>
      <c r="D50" s="6"/>
      <c r="E50" s="5"/>
      <c r="F50" s="5"/>
      <c r="G50" s="5"/>
      <c r="H50" s="7"/>
      <c r="I50" s="5"/>
      <c r="J50" s="5"/>
      <c r="K50" s="5"/>
      <c r="L50" s="5"/>
      <c r="M50" s="5"/>
      <c r="N50" s="5"/>
      <c r="O50" s="5"/>
      <c r="P50" s="7"/>
      <c r="Q50" s="7"/>
      <c r="R50" s="5"/>
    </row>
    <row r="51" spans="1:18">
      <c r="A51" s="5"/>
      <c r="B51" s="8"/>
      <c r="C51" s="22"/>
      <c r="D51" s="22"/>
      <c r="E51" s="5"/>
      <c r="F51" s="5"/>
      <c r="G51" s="5"/>
      <c r="H51" s="7"/>
      <c r="I51" s="5"/>
      <c r="J51" s="5"/>
      <c r="K51" s="5"/>
      <c r="L51" s="5"/>
      <c r="M51" s="5"/>
      <c r="N51" s="5"/>
      <c r="O51" s="5"/>
      <c r="P51" s="5"/>
      <c r="Q51" s="7"/>
      <c r="R51" s="5"/>
    </row>
    <row r="52" spans="1:18">
      <c r="A52" s="5"/>
      <c r="B52" s="8"/>
      <c r="C52" s="6"/>
      <c r="D52" s="6"/>
      <c r="E52" s="5"/>
      <c r="F52" s="5"/>
      <c r="G52" s="5"/>
      <c r="H52" s="7"/>
      <c r="I52" s="5"/>
      <c r="J52" s="5"/>
      <c r="K52" s="5"/>
      <c r="L52" s="5"/>
      <c r="M52" s="5"/>
      <c r="N52" s="5"/>
      <c r="O52" s="5"/>
      <c r="P52" s="5"/>
      <c r="Q52" s="7"/>
      <c r="R52" s="5"/>
    </row>
    <row r="53" spans="1:18">
      <c r="A53" s="5"/>
      <c r="B53" s="8"/>
      <c r="C53" s="6"/>
      <c r="D53" s="6"/>
      <c r="E53" s="5"/>
      <c r="F53" s="5"/>
      <c r="G53" s="5"/>
      <c r="H53" s="7"/>
      <c r="I53" s="5"/>
      <c r="J53" s="5"/>
      <c r="K53" s="5"/>
      <c r="L53" s="5"/>
      <c r="M53" s="5"/>
      <c r="N53" s="5"/>
      <c r="O53" s="5"/>
      <c r="P53" s="5"/>
      <c r="Q53" s="7"/>
      <c r="R53" s="5"/>
    </row>
    <row r="54" spans="1:18">
      <c r="A54" s="5"/>
      <c r="B54" s="8"/>
      <c r="C54" s="6"/>
      <c r="D54" s="6"/>
      <c r="E54" s="5"/>
      <c r="F54" s="5"/>
      <c r="G54" s="5"/>
      <c r="H54" s="7"/>
      <c r="I54" s="5"/>
      <c r="J54" s="5"/>
      <c r="K54" s="5"/>
      <c r="L54" s="5"/>
      <c r="M54" s="5"/>
      <c r="N54" s="5"/>
      <c r="O54" s="5"/>
      <c r="P54" s="5"/>
      <c r="Q54" s="7"/>
      <c r="R54" s="5"/>
    </row>
    <row r="55" spans="1:18">
      <c r="A55" s="5"/>
      <c r="B55" s="8"/>
      <c r="C55" s="6"/>
      <c r="D55" s="6"/>
      <c r="E55" s="5"/>
      <c r="F55" s="5"/>
      <c r="G55" s="5"/>
      <c r="H55" s="7"/>
      <c r="I55" s="5"/>
      <c r="J55" s="5"/>
      <c r="K55" s="5"/>
      <c r="L55" s="5"/>
      <c r="M55" s="5"/>
      <c r="N55" s="5"/>
      <c r="O55" s="5"/>
      <c r="P55" s="5"/>
      <c r="Q55" s="7"/>
      <c r="R55" s="5"/>
    </row>
    <row r="56" spans="1:18">
      <c r="A56" s="5"/>
      <c r="B56" s="8"/>
      <c r="C56" s="16"/>
      <c r="D56" s="16"/>
      <c r="E56" s="5"/>
      <c r="F56" s="5"/>
      <c r="G56" s="5"/>
      <c r="H56" s="7"/>
      <c r="I56" s="5"/>
      <c r="J56" s="5"/>
      <c r="K56" s="5"/>
      <c r="L56" s="5"/>
      <c r="M56" s="5"/>
      <c r="N56" s="5"/>
      <c r="O56" s="5"/>
      <c r="P56" s="5"/>
      <c r="Q56" s="7"/>
      <c r="R56" s="5"/>
    </row>
    <row r="57" spans="1:18">
      <c r="A57" s="5"/>
      <c r="B57" s="8"/>
      <c r="C57" s="16"/>
      <c r="D57" s="16"/>
      <c r="E57" s="5"/>
      <c r="F57" s="5"/>
      <c r="G57" s="5"/>
      <c r="H57" s="7"/>
      <c r="I57" s="5"/>
      <c r="J57" s="5"/>
      <c r="K57" s="5"/>
      <c r="L57" s="5"/>
      <c r="M57" s="5"/>
      <c r="N57" s="5"/>
      <c r="O57" s="5"/>
      <c r="P57" s="5"/>
      <c r="Q57" s="7"/>
      <c r="R57" s="5"/>
    </row>
    <row r="58" spans="1:18">
      <c r="A58" s="5"/>
      <c r="B58" s="8"/>
      <c r="C58" s="6"/>
      <c r="D58" s="6"/>
      <c r="E58" s="5"/>
      <c r="F58" s="5"/>
      <c r="G58" s="5"/>
      <c r="H58" s="7"/>
      <c r="I58" s="5"/>
      <c r="J58" s="5"/>
      <c r="K58" s="5"/>
      <c r="L58" s="5"/>
      <c r="M58" s="5"/>
      <c r="N58" s="5"/>
      <c r="O58" s="5"/>
      <c r="P58" s="5"/>
      <c r="Q58" s="7"/>
      <c r="R58" s="5"/>
    </row>
    <row r="59" spans="1:18">
      <c r="A59" s="5"/>
      <c r="B59" s="8"/>
      <c r="C59" s="6"/>
      <c r="D59" s="6"/>
      <c r="E59" s="5"/>
      <c r="F59" s="5"/>
      <c r="G59" s="5"/>
      <c r="H59" s="7"/>
      <c r="I59" s="5"/>
      <c r="J59" s="5"/>
      <c r="K59" s="5"/>
      <c r="L59" s="5"/>
      <c r="M59" s="5"/>
      <c r="N59" s="5"/>
      <c r="O59" s="5"/>
      <c r="P59" s="5"/>
      <c r="Q59" s="7"/>
      <c r="R59" s="5"/>
    </row>
    <row r="60" spans="1:18">
      <c r="A60" s="5"/>
      <c r="B60" s="10"/>
      <c r="C60" s="6"/>
      <c r="D60" s="6"/>
      <c r="E60" s="5"/>
      <c r="F60" s="5"/>
      <c r="G60" s="5"/>
      <c r="H60" s="17"/>
      <c r="I60" s="5"/>
      <c r="J60" s="5"/>
      <c r="K60" s="5"/>
      <c r="L60" s="5"/>
      <c r="M60" s="5"/>
      <c r="N60" s="5"/>
      <c r="O60" s="5"/>
      <c r="P60" s="5"/>
      <c r="Q60" s="7"/>
      <c r="R60" s="5"/>
    </row>
    <row r="61" spans="1:18">
      <c r="A61" s="5"/>
      <c r="B61" s="8"/>
      <c r="C61" s="6"/>
      <c r="D61" s="6"/>
      <c r="E61" s="5"/>
      <c r="F61" s="5"/>
      <c r="G61" s="5"/>
      <c r="H61" s="7"/>
      <c r="I61" s="5"/>
      <c r="J61" s="5"/>
      <c r="K61" s="5"/>
      <c r="L61" s="13"/>
      <c r="M61" s="5"/>
      <c r="N61" s="5"/>
      <c r="O61" s="5"/>
      <c r="P61" s="5"/>
      <c r="Q61" s="7"/>
      <c r="R61" s="5"/>
    </row>
    <row r="62" spans="1:18">
      <c r="A62" s="5"/>
      <c r="B62" s="8"/>
      <c r="C62" s="6"/>
      <c r="D62" s="6"/>
      <c r="E62" s="5"/>
      <c r="F62" s="5"/>
      <c r="G62" s="5"/>
      <c r="H62" s="7"/>
      <c r="I62" s="5"/>
      <c r="J62" s="5"/>
      <c r="K62" s="13"/>
      <c r="L62" s="13"/>
      <c r="M62" s="5"/>
      <c r="N62" s="5"/>
      <c r="O62" s="5"/>
      <c r="P62" s="5"/>
      <c r="Q62" s="7"/>
      <c r="R62" s="5"/>
    </row>
    <row r="63" spans="1:18">
      <c r="A63" s="15"/>
      <c r="B63" s="8"/>
      <c r="C63" s="6"/>
      <c r="D63" s="48"/>
      <c r="E63" s="9"/>
      <c r="F63" s="9"/>
      <c r="G63" s="9"/>
      <c r="H63" s="11"/>
      <c r="I63" s="9"/>
      <c r="J63" s="5"/>
      <c r="K63" s="25"/>
      <c r="L63" s="25"/>
      <c r="M63" s="9"/>
      <c r="N63" s="9"/>
      <c r="O63" s="5"/>
      <c r="P63" s="9"/>
      <c r="Q63" s="7"/>
      <c r="R63" s="5"/>
    </row>
    <row r="64" spans="1:18">
      <c r="A64" s="9"/>
      <c r="B64" s="10"/>
      <c r="C64" s="6"/>
      <c r="D64" s="48"/>
      <c r="E64" s="9"/>
      <c r="F64" s="9"/>
      <c r="G64" s="9"/>
      <c r="H64" s="11"/>
      <c r="I64" s="9"/>
      <c r="J64" s="9"/>
      <c r="K64" s="9"/>
      <c r="L64" s="9"/>
      <c r="M64" s="9"/>
      <c r="N64" s="9"/>
      <c r="O64" s="9"/>
      <c r="P64" s="9"/>
      <c r="Q64" s="7"/>
      <c r="R64" s="5"/>
    </row>
    <row r="65" spans="1:18">
      <c r="A65" s="5"/>
      <c r="B65" s="8"/>
      <c r="C65" s="14"/>
      <c r="D65" s="14"/>
      <c r="E65" s="5"/>
      <c r="F65" s="5"/>
      <c r="G65" s="5"/>
      <c r="H65" s="7"/>
      <c r="I65" s="5"/>
      <c r="J65" s="5"/>
      <c r="K65" s="5"/>
      <c r="L65" s="5"/>
      <c r="M65" s="5"/>
      <c r="N65" s="5"/>
      <c r="O65" s="5"/>
      <c r="P65" s="5"/>
      <c r="Q65" s="7"/>
      <c r="R65" s="5"/>
    </row>
    <row r="66" spans="1:18">
      <c r="A66" s="5"/>
      <c r="B66" s="8"/>
      <c r="C66" s="19"/>
      <c r="D66" s="19"/>
      <c r="E66" s="5"/>
      <c r="F66" s="5"/>
      <c r="G66" s="5"/>
      <c r="H66" s="7"/>
      <c r="I66" s="5"/>
      <c r="J66" s="9"/>
      <c r="K66" s="5"/>
      <c r="L66" s="5"/>
      <c r="M66" s="5"/>
      <c r="N66" s="5"/>
      <c r="O66" s="5"/>
      <c r="P66" s="5"/>
      <c r="Q66" s="7"/>
      <c r="R66" s="5"/>
    </row>
    <row r="67" spans="1:18">
      <c r="A67" s="5"/>
      <c r="B67" s="8"/>
      <c r="C67" s="20"/>
      <c r="D67" s="20"/>
      <c r="E67" s="5"/>
      <c r="F67" s="5"/>
      <c r="G67" s="5"/>
      <c r="H67" s="7"/>
      <c r="I67" s="5"/>
      <c r="J67" s="5"/>
      <c r="K67" s="5"/>
      <c r="L67" s="5"/>
      <c r="M67" s="5"/>
      <c r="N67" s="5"/>
      <c r="O67" s="5"/>
      <c r="P67" s="5"/>
      <c r="Q67" s="7"/>
      <c r="R67" s="5"/>
    </row>
    <row r="68" spans="1:18">
      <c r="A68" s="5"/>
      <c r="B68" s="8"/>
      <c r="C68" s="14"/>
      <c r="D68" s="14"/>
      <c r="E68" s="5"/>
      <c r="F68" s="5"/>
      <c r="G68" s="5"/>
      <c r="H68" s="7"/>
      <c r="I68" s="5"/>
      <c r="J68" s="9"/>
      <c r="K68" s="5"/>
      <c r="L68" s="5"/>
      <c r="M68" s="5"/>
      <c r="N68" s="5"/>
      <c r="O68" s="5"/>
      <c r="P68" s="5"/>
      <c r="Q68" s="7"/>
      <c r="R68" s="5"/>
    </row>
    <row r="69" spans="1:18">
      <c r="A69" s="9"/>
      <c r="B69" s="10"/>
      <c r="C69" s="18"/>
      <c r="D69" s="18"/>
      <c r="E69" s="9"/>
      <c r="F69" s="9"/>
      <c r="G69" s="9"/>
      <c r="H69" s="11"/>
      <c r="I69" s="9"/>
      <c r="J69" s="5"/>
      <c r="K69" s="9"/>
      <c r="L69" s="9"/>
      <c r="M69" s="9"/>
      <c r="N69" s="9"/>
      <c r="O69" s="9"/>
      <c r="P69" s="9"/>
      <c r="Q69" s="7"/>
      <c r="R69" s="5"/>
    </row>
    <row r="70" spans="1:18">
      <c r="A70" s="5"/>
      <c r="B70" s="8"/>
      <c r="C70" s="16"/>
      <c r="D70" s="16"/>
      <c r="E70" s="5"/>
      <c r="F70" s="5"/>
      <c r="G70" s="5"/>
      <c r="H70" s="7"/>
      <c r="I70" s="5"/>
      <c r="J70" s="5"/>
      <c r="K70" s="5"/>
      <c r="L70" s="5"/>
      <c r="M70" s="5"/>
      <c r="N70" s="5"/>
      <c r="O70" s="5"/>
      <c r="P70" s="5"/>
      <c r="Q70" s="7"/>
      <c r="R70" s="5"/>
    </row>
    <row r="71" spans="1:18">
      <c r="A71" s="5"/>
      <c r="B71" s="8"/>
      <c r="C71" s="16"/>
      <c r="D71" s="16"/>
      <c r="E71" s="5"/>
      <c r="F71" s="5"/>
      <c r="G71" s="5"/>
      <c r="H71" s="7"/>
      <c r="I71" s="5"/>
      <c r="J71" s="5"/>
      <c r="K71" s="5"/>
      <c r="L71" s="5"/>
      <c r="M71" s="5"/>
      <c r="N71" s="5"/>
      <c r="O71" s="5"/>
      <c r="P71" s="5"/>
      <c r="Q71" s="7"/>
      <c r="R71" s="5"/>
    </row>
    <row r="72" spans="1:18">
      <c r="A72" s="5"/>
      <c r="B72" s="8"/>
      <c r="C72" s="6"/>
      <c r="D72" s="6"/>
      <c r="E72" s="5"/>
      <c r="F72" s="5"/>
      <c r="G72" s="5"/>
      <c r="H72" s="7"/>
      <c r="I72" s="5"/>
      <c r="J72" s="5"/>
      <c r="K72" s="5"/>
      <c r="L72" s="5"/>
      <c r="M72" s="5"/>
      <c r="N72" s="5"/>
      <c r="O72" s="5"/>
      <c r="P72" s="5"/>
      <c r="Q72" s="7"/>
      <c r="R72" s="5"/>
    </row>
    <row r="73" spans="1:18">
      <c r="A73" s="5"/>
      <c r="B73" s="8"/>
      <c r="C73" s="6"/>
      <c r="D73" s="6"/>
      <c r="E73" s="5"/>
      <c r="F73" s="5"/>
      <c r="G73" s="5"/>
      <c r="H73" s="7"/>
      <c r="I73" s="5"/>
      <c r="J73" s="13"/>
      <c r="K73" s="13"/>
      <c r="L73" s="13"/>
      <c r="M73" s="5"/>
      <c r="N73" s="13"/>
      <c r="O73" s="13"/>
      <c r="P73" s="13"/>
      <c r="Q73" s="7"/>
      <c r="R73" s="5"/>
    </row>
    <row r="74" spans="1:18">
      <c r="A74" s="9"/>
      <c r="B74" s="10"/>
      <c r="C74" s="20"/>
      <c r="D74" s="56"/>
      <c r="E74" s="9"/>
      <c r="F74" s="9"/>
      <c r="G74" s="9"/>
      <c r="H74" s="11"/>
      <c r="I74" s="5"/>
      <c r="J74" s="9"/>
      <c r="K74" s="9"/>
      <c r="L74" s="9"/>
      <c r="M74" s="9"/>
      <c r="N74" s="9"/>
      <c r="O74" s="9"/>
      <c r="P74" s="9"/>
      <c r="Q74" s="7"/>
      <c r="R74" s="5"/>
    </row>
    <row r="75" spans="1:18">
      <c r="A75" s="5"/>
      <c r="B75" s="8"/>
      <c r="C75" s="24"/>
      <c r="D75" s="24"/>
      <c r="E75" s="5"/>
      <c r="F75" s="5"/>
      <c r="G75" s="5"/>
      <c r="H75" s="7"/>
      <c r="I75" s="5"/>
      <c r="J75" s="5"/>
      <c r="K75" s="5"/>
      <c r="L75" s="5"/>
      <c r="M75" s="5"/>
      <c r="N75" s="5"/>
      <c r="O75" s="5"/>
      <c r="P75" s="5"/>
      <c r="Q75" s="7"/>
      <c r="R75" s="5"/>
    </row>
    <row r="76" spans="1:18">
      <c r="A76" s="5"/>
      <c r="B76" s="8"/>
      <c r="C76" s="14"/>
      <c r="D76" s="14"/>
      <c r="E76" s="5"/>
      <c r="F76" s="5"/>
      <c r="G76" s="5"/>
      <c r="H76" s="7"/>
      <c r="I76" s="5"/>
      <c r="J76" s="5"/>
      <c r="K76" s="5"/>
      <c r="L76" s="5"/>
      <c r="M76" s="5"/>
      <c r="N76" s="5"/>
      <c r="O76" s="5"/>
      <c r="P76" s="5"/>
      <c r="Q76" s="7"/>
      <c r="R76" s="5"/>
    </row>
    <row r="77" spans="1:18">
      <c r="A77" s="5"/>
      <c r="B77" s="8"/>
      <c r="C77" s="16"/>
      <c r="D77" s="16"/>
      <c r="E77" s="5"/>
      <c r="F77" s="5"/>
      <c r="G77" s="13"/>
      <c r="H77" s="7"/>
      <c r="I77" s="5"/>
      <c r="J77" s="5"/>
      <c r="K77" s="5"/>
      <c r="L77" s="5"/>
      <c r="M77" s="5"/>
      <c r="N77" s="5"/>
      <c r="O77" s="5"/>
      <c r="P77" s="5"/>
      <c r="Q77" s="7"/>
      <c r="R77" s="5"/>
    </row>
    <row r="78" spans="1:18">
      <c r="A78" s="5"/>
      <c r="B78" s="10"/>
      <c r="C78" s="14"/>
      <c r="D78" s="14"/>
      <c r="E78" s="5"/>
      <c r="F78" s="5"/>
      <c r="G78" s="5"/>
      <c r="H78" s="7"/>
      <c r="I78" s="5"/>
      <c r="J78" s="13"/>
      <c r="K78" s="13"/>
      <c r="L78" s="13"/>
      <c r="M78" s="5"/>
      <c r="N78" s="13"/>
      <c r="O78" s="13"/>
      <c r="P78" s="13"/>
      <c r="Q78" s="7"/>
      <c r="R78" s="5"/>
    </row>
    <row r="79" spans="1:18">
      <c r="A79" s="9"/>
      <c r="B79" s="10"/>
      <c r="C79" s="24"/>
      <c r="D79" s="57"/>
      <c r="E79" s="9"/>
      <c r="F79" s="9"/>
      <c r="G79" s="5"/>
      <c r="H79" s="11"/>
      <c r="I79" s="5"/>
      <c r="J79" s="9"/>
      <c r="K79" s="9"/>
      <c r="L79" s="9"/>
      <c r="M79" s="9"/>
      <c r="N79" s="9"/>
      <c r="O79" s="9"/>
      <c r="P79" s="9"/>
      <c r="Q79" s="7"/>
      <c r="R79" s="5"/>
    </row>
    <row r="80" spans="1:18">
      <c r="A80" s="9"/>
      <c r="B80" s="10"/>
      <c r="C80" s="18"/>
      <c r="D80" s="18"/>
      <c r="E80" s="9"/>
      <c r="F80" s="5"/>
      <c r="G80" s="9"/>
      <c r="H80" s="11"/>
      <c r="I80" s="9"/>
      <c r="J80" s="9"/>
      <c r="K80" s="9"/>
      <c r="L80" s="9"/>
      <c r="M80" s="9"/>
      <c r="N80" s="9"/>
      <c r="O80" s="9"/>
      <c r="P80" s="9"/>
      <c r="Q80" s="7"/>
      <c r="R80" s="5"/>
    </row>
    <row r="81" spans="1:18">
      <c r="A81" s="5"/>
      <c r="B81" s="27"/>
      <c r="C81" s="14"/>
      <c r="D81" s="14"/>
      <c r="E81" s="5"/>
      <c r="F81" s="5"/>
      <c r="G81" s="5"/>
      <c r="H81" s="7"/>
      <c r="I81" s="5"/>
      <c r="J81" s="5"/>
      <c r="K81" s="5"/>
      <c r="L81" s="5"/>
      <c r="M81" s="5"/>
      <c r="N81" s="5"/>
      <c r="O81" s="5"/>
      <c r="P81" s="5"/>
      <c r="Q81" s="7"/>
      <c r="R81" s="5"/>
    </row>
    <row r="82" spans="1:18">
      <c r="A82" s="5"/>
      <c r="B82" s="27"/>
      <c r="C82" s="20"/>
      <c r="D82" s="20"/>
      <c r="E82" s="5"/>
      <c r="F82" s="5"/>
      <c r="G82" s="5"/>
      <c r="H82" s="7"/>
      <c r="I82" s="5"/>
      <c r="J82" s="5"/>
      <c r="K82" s="5"/>
      <c r="L82" s="5"/>
      <c r="M82" s="5"/>
      <c r="N82" s="5"/>
      <c r="O82" s="5"/>
      <c r="P82" s="5"/>
      <c r="Q82" s="7"/>
      <c r="R82" s="5"/>
    </row>
    <row r="83" spans="1:18">
      <c r="A83" s="5"/>
      <c r="B83" s="8"/>
      <c r="C83" s="14"/>
      <c r="D83" s="14"/>
      <c r="E83" s="5"/>
      <c r="F83" s="5"/>
      <c r="G83" s="5"/>
      <c r="H83" s="7"/>
      <c r="I83" s="5"/>
      <c r="J83" s="5"/>
      <c r="K83" s="5"/>
      <c r="L83" s="5"/>
      <c r="M83" s="5"/>
      <c r="N83" s="5"/>
      <c r="O83" s="5"/>
      <c r="P83" s="5"/>
      <c r="Q83" s="7"/>
      <c r="R83" s="5"/>
    </row>
    <row r="84" spans="1:18">
      <c r="A84" s="5"/>
      <c r="B84" s="8"/>
      <c r="C84" s="14"/>
      <c r="D84" s="14"/>
      <c r="E84" s="5"/>
      <c r="F84" s="5"/>
      <c r="G84" s="5"/>
      <c r="H84" s="7"/>
      <c r="I84" s="5"/>
      <c r="J84" s="5"/>
      <c r="K84" s="5"/>
      <c r="L84" s="5"/>
      <c r="M84" s="5"/>
      <c r="N84" s="5"/>
      <c r="O84" s="5"/>
      <c r="P84" s="5"/>
      <c r="Q84" s="7"/>
      <c r="R84" s="5"/>
    </row>
    <row r="85" spans="1:18">
      <c r="A85" s="5"/>
      <c r="B85" s="8"/>
      <c r="C85" s="16"/>
      <c r="D85" s="16"/>
      <c r="E85" s="5"/>
      <c r="F85" s="5"/>
      <c r="G85" s="5"/>
      <c r="H85" s="7"/>
      <c r="I85" s="5"/>
      <c r="J85" s="5"/>
      <c r="K85" s="5"/>
      <c r="L85" s="5"/>
      <c r="M85" s="5"/>
      <c r="N85" s="5"/>
      <c r="O85" s="5"/>
      <c r="P85" s="5"/>
      <c r="Q85" s="7"/>
      <c r="R85" s="5"/>
    </row>
    <row r="86" spans="1:18">
      <c r="A86" s="5"/>
      <c r="B86" s="8"/>
      <c r="C86" s="6"/>
      <c r="D86" s="6"/>
      <c r="E86" s="5"/>
      <c r="F86" s="5"/>
      <c r="G86" s="13"/>
      <c r="H86" s="7"/>
      <c r="I86" s="5"/>
      <c r="J86" s="5"/>
      <c r="K86" s="5"/>
      <c r="L86" s="5"/>
      <c r="M86" s="5"/>
      <c r="N86" s="5"/>
      <c r="O86" s="5"/>
      <c r="P86" s="5"/>
      <c r="Q86" s="7"/>
      <c r="R86" s="5"/>
    </row>
    <row r="87" spans="1:18">
      <c r="A87" s="5"/>
      <c r="B87" s="8"/>
      <c r="C87" s="6"/>
      <c r="D87" s="6"/>
      <c r="E87" s="5"/>
      <c r="F87" s="5"/>
      <c r="G87" s="5"/>
      <c r="H87" s="7"/>
      <c r="I87" s="5"/>
      <c r="J87" s="5"/>
      <c r="K87" s="5"/>
      <c r="L87" s="5"/>
      <c r="M87" s="5"/>
      <c r="N87" s="5"/>
      <c r="O87" s="5"/>
      <c r="P87" s="5"/>
      <c r="Q87" s="7"/>
      <c r="R87" s="5"/>
    </row>
    <row r="88" spans="1:18">
      <c r="A88" s="5"/>
      <c r="B88" s="8"/>
      <c r="C88" s="6"/>
      <c r="D88" s="6"/>
      <c r="E88" s="5"/>
      <c r="F88" s="5"/>
      <c r="G88" s="5"/>
      <c r="H88" s="7"/>
      <c r="I88" s="5"/>
      <c r="J88" s="5"/>
      <c r="K88" s="5"/>
      <c r="L88" s="5"/>
      <c r="M88" s="5"/>
      <c r="N88" s="5"/>
      <c r="O88" s="5"/>
      <c r="P88" s="5"/>
      <c r="Q88" s="7"/>
      <c r="R88" s="5"/>
    </row>
    <row r="89" spans="1:18">
      <c r="A89" s="5"/>
      <c r="B89" s="8"/>
      <c r="C89" s="6"/>
      <c r="D89" s="6"/>
      <c r="E89" s="5"/>
      <c r="F89" s="5"/>
      <c r="G89" s="13"/>
      <c r="H89" s="7"/>
      <c r="I89" s="5"/>
      <c r="J89" s="5"/>
      <c r="K89" s="5"/>
      <c r="L89" s="5"/>
      <c r="M89" s="5"/>
      <c r="N89" s="5"/>
      <c r="O89" s="5"/>
      <c r="P89" s="5"/>
      <c r="Q89" s="7"/>
      <c r="R89" s="5"/>
    </row>
    <row r="90" spans="1:18">
      <c r="A90" s="5"/>
      <c r="B90" s="8"/>
      <c r="C90" s="16"/>
      <c r="D90" s="16"/>
      <c r="E90" s="5"/>
      <c r="F90" s="5"/>
      <c r="G90" s="13"/>
      <c r="H90" s="7"/>
      <c r="I90" s="5"/>
      <c r="J90" s="5"/>
      <c r="K90" s="5"/>
      <c r="L90" s="5"/>
      <c r="M90" s="5"/>
      <c r="N90" s="5"/>
      <c r="O90" s="5"/>
      <c r="P90" s="5"/>
      <c r="Q90" s="7"/>
      <c r="R90" s="5"/>
    </row>
    <row r="91" spans="1:18">
      <c r="A91" s="5"/>
      <c r="B91" s="8"/>
      <c r="C91" s="16"/>
      <c r="D91" s="16"/>
      <c r="E91" s="5"/>
      <c r="F91" s="5"/>
      <c r="G91" s="13"/>
      <c r="H91" s="7"/>
      <c r="I91" s="5"/>
      <c r="J91" s="5"/>
      <c r="K91" s="5"/>
      <c r="L91" s="5"/>
      <c r="M91" s="5"/>
      <c r="N91" s="5"/>
      <c r="O91" s="5"/>
      <c r="P91" s="5"/>
      <c r="Q91" s="7"/>
      <c r="R91" s="5"/>
    </row>
    <row r="92" spans="1:18">
      <c r="A92" s="5"/>
      <c r="B92" s="8"/>
      <c r="C92" s="6"/>
      <c r="D92" s="6"/>
      <c r="E92" s="5"/>
      <c r="F92" s="5"/>
      <c r="G92" s="13"/>
      <c r="H92" s="7"/>
      <c r="I92" s="5"/>
      <c r="J92" s="5"/>
      <c r="K92" s="5"/>
      <c r="L92" s="5"/>
      <c r="M92" s="5"/>
      <c r="N92" s="5"/>
      <c r="O92" s="5"/>
      <c r="P92" s="5"/>
      <c r="Q92" s="7"/>
      <c r="R92" s="5"/>
    </row>
    <row r="93" spans="1:18">
      <c r="A93" s="5"/>
      <c r="B93" s="8"/>
      <c r="C93" s="6"/>
      <c r="D93" s="6"/>
      <c r="E93" s="5"/>
      <c r="F93" s="5"/>
      <c r="G93" s="5"/>
      <c r="H93" s="7"/>
      <c r="I93" s="5"/>
      <c r="J93" s="5"/>
      <c r="K93" s="5"/>
      <c r="L93" s="5"/>
      <c r="M93" s="5"/>
      <c r="N93" s="5"/>
      <c r="O93" s="5"/>
      <c r="P93" s="5"/>
      <c r="Q93" s="7"/>
      <c r="R93" s="5"/>
    </row>
    <row r="94" spans="1:18">
      <c r="A94" s="30"/>
      <c r="B94" s="26"/>
      <c r="C94" s="29"/>
      <c r="D94" s="29"/>
      <c r="E94" s="5"/>
      <c r="F94" s="5"/>
      <c r="G94" s="5"/>
      <c r="H94" s="7"/>
      <c r="I94" s="5"/>
      <c r="J94" s="5"/>
      <c r="K94" s="5"/>
      <c r="L94" s="5"/>
      <c r="M94" s="5"/>
      <c r="N94" s="5"/>
      <c r="O94" s="5"/>
      <c r="P94" s="5"/>
      <c r="Q94" s="7"/>
      <c r="R94" s="5"/>
    </row>
    <row r="95" spans="1:18">
      <c r="A95" s="5"/>
      <c r="B95" s="8"/>
      <c r="C95" s="6"/>
      <c r="D95" s="6"/>
      <c r="E95" s="5"/>
      <c r="F95" s="5"/>
      <c r="G95" s="5"/>
      <c r="H95" s="7"/>
      <c r="I95" s="5"/>
      <c r="J95" s="5"/>
      <c r="K95" s="5"/>
      <c r="L95" s="5"/>
      <c r="M95" s="5"/>
      <c r="N95" s="5"/>
      <c r="O95" s="5"/>
      <c r="P95" s="5"/>
      <c r="Q95" s="7"/>
      <c r="R95" s="5"/>
    </row>
    <row r="96" spans="1:18">
      <c r="A96" s="5"/>
      <c r="B96" s="8"/>
      <c r="C96" s="6"/>
      <c r="D96" s="6"/>
      <c r="E96" s="5"/>
      <c r="F96" s="5"/>
      <c r="G96" s="5"/>
      <c r="H96" s="7"/>
      <c r="I96" s="5"/>
      <c r="J96" s="5"/>
      <c r="K96" s="5"/>
      <c r="L96" s="5"/>
      <c r="M96" s="5"/>
      <c r="N96" s="5"/>
      <c r="O96" s="5"/>
      <c r="P96" s="5"/>
      <c r="Q96" s="7"/>
      <c r="R96" s="5"/>
    </row>
    <row r="97" spans="1:18">
      <c r="A97" s="5"/>
      <c r="B97" s="8"/>
      <c r="C97" s="6"/>
      <c r="D97" s="6"/>
      <c r="E97" s="5"/>
      <c r="F97" s="5"/>
      <c r="G97" s="5"/>
      <c r="H97" s="7"/>
      <c r="I97" s="5"/>
      <c r="J97" s="5"/>
      <c r="K97" s="5"/>
      <c r="L97" s="5"/>
      <c r="M97" s="5"/>
      <c r="N97" s="5"/>
      <c r="O97" s="5"/>
      <c r="P97" s="5"/>
      <c r="Q97" s="7"/>
      <c r="R97" s="5"/>
    </row>
    <row r="98" spans="1:18">
      <c r="A98" s="5"/>
      <c r="B98" s="27"/>
      <c r="C98" s="14"/>
      <c r="D98" s="14"/>
      <c r="E98" s="5"/>
      <c r="F98" s="5"/>
      <c r="G98" s="5"/>
      <c r="H98" s="7"/>
      <c r="I98" s="5"/>
      <c r="J98" s="5"/>
      <c r="K98" s="5"/>
      <c r="L98" s="5"/>
      <c r="M98" s="5"/>
      <c r="N98" s="5"/>
      <c r="O98" s="5"/>
      <c r="P98" s="5"/>
      <c r="Q98" s="4"/>
      <c r="R98" s="5"/>
    </row>
    <row r="99" spans="1:18">
      <c r="A99" s="5"/>
      <c r="B99" s="27"/>
      <c r="C99" s="14"/>
      <c r="D99" s="14"/>
      <c r="E99" s="5"/>
      <c r="F99" s="5"/>
      <c r="G99" s="5"/>
      <c r="H99" s="7"/>
      <c r="I99" s="5"/>
      <c r="J99" s="5"/>
      <c r="K99" s="5"/>
      <c r="L99" s="5"/>
      <c r="M99" s="5"/>
      <c r="N99" s="5"/>
      <c r="O99" s="5"/>
      <c r="P99" s="5"/>
      <c r="Q99" s="4"/>
      <c r="R99" s="5"/>
    </row>
    <row r="100" spans="1:18">
      <c r="A100" s="28"/>
      <c r="B100" s="33"/>
      <c r="C100" s="34"/>
      <c r="D100" s="34"/>
      <c r="E100" s="21"/>
      <c r="F100" s="5"/>
      <c r="G100" s="5"/>
      <c r="H100" s="7"/>
      <c r="I100" s="5"/>
      <c r="J100" s="5"/>
      <c r="K100" s="28"/>
      <c r="L100" s="5"/>
      <c r="M100" s="5"/>
      <c r="N100" s="5"/>
      <c r="O100" s="5"/>
      <c r="P100" s="5"/>
      <c r="Q100" s="17"/>
      <c r="R100" s="5"/>
    </row>
    <row r="101" spans="1:18">
      <c r="A101" s="28"/>
      <c r="B101" s="33"/>
      <c r="C101" s="34"/>
      <c r="D101" s="34"/>
      <c r="E101" s="21"/>
      <c r="F101" s="5"/>
      <c r="G101" s="5"/>
      <c r="H101" s="7"/>
      <c r="I101" s="5"/>
      <c r="J101" s="5"/>
      <c r="K101" s="28"/>
      <c r="L101" s="5"/>
      <c r="M101" s="5"/>
      <c r="N101" s="5"/>
      <c r="O101" s="5"/>
      <c r="P101" s="5"/>
      <c r="Q101" s="17"/>
      <c r="R101" s="5"/>
    </row>
    <row r="102" spans="1:18">
      <c r="A102" s="5"/>
      <c r="B102" s="27"/>
      <c r="C102" s="14"/>
      <c r="D102" s="14"/>
      <c r="E102" s="5"/>
      <c r="F102" s="5"/>
      <c r="G102" s="5"/>
      <c r="H102" s="7"/>
      <c r="I102" s="5"/>
      <c r="J102" s="5"/>
      <c r="K102" s="5"/>
      <c r="L102" s="5"/>
      <c r="M102" s="5"/>
      <c r="N102" s="5"/>
      <c r="O102" s="5"/>
      <c r="P102" s="5"/>
      <c r="Q102" s="4"/>
      <c r="R102" s="5"/>
    </row>
    <row r="103" spans="1:18">
      <c r="A103" s="28"/>
      <c r="B103" s="33"/>
      <c r="C103" s="35"/>
      <c r="D103" s="35"/>
      <c r="E103" s="21"/>
      <c r="F103" s="21"/>
      <c r="G103" s="21"/>
      <c r="H103" s="17"/>
      <c r="I103" s="5"/>
      <c r="J103" s="21"/>
      <c r="K103" s="36"/>
      <c r="L103" s="21"/>
      <c r="M103" s="5"/>
      <c r="N103" s="21"/>
      <c r="O103" s="21"/>
      <c r="P103" s="21"/>
      <c r="Q103" s="17"/>
      <c r="R103" s="5"/>
    </row>
    <row r="104" spans="1:18">
      <c r="A104" s="28"/>
      <c r="B104" s="33"/>
      <c r="C104" s="32"/>
      <c r="D104" s="32"/>
      <c r="E104" s="21"/>
      <c r="F104" s="21"/>
      <c r="G104" s="21"/>
      <c r="H104" s="17"/>
      <c r="I104" s="5"/>
      <c r="J104" s="21"/>
      <c r="K104" s="36"/>
      <c r="L104" s="21"/>
      <c r="M104" s="5"/>
      <c r="N104" s="21"/>
      <c r="O104" s="21"/>
      <c r="P104" s="5"/>
      <c r="Q104" s="17"/>
      <c r="R104" s="5"/>
    </row>
    <row r="105" spans="1:18">
      <c r="A105" s="28"/>
      <c r="B105" s="28"/>
      <c r="C105" s="32"/>
      <c r="D105" s="32"/>
      <c r="E105" s="28"/>
      <c r="F105" s="28"/>
      <c r="G105" s="28"/>
      <c r="H105" s="4"/>
      <c r="I105" s="28"/>
      <c r="J105" s="28"/>
      <c r="K105" s="28"/>
      <c r="L105" s="28"/>
      <c r="M105" s="28"/>
      <c r="N105" s="28"/>
      <c r="O105" s="28"/>
      <c r="P105" s="28"/>
      <c r="Q105" s="4"/>
      <c r="R105" s="5"/>
    </row>
    <row r="106" spans="1:18">
      <c r="A106" s="28"/>
      <c r="B106" s="28"/>
      <c r="C106" s="43"/>
      <c r="D106" s="43"/>
      <c r="E106" s="28"/>
      <c r="F106" s="28"/>
      <c r="G106" s="28"/>
      <c r="H106" s="4"/>
      <c r="I106" s="28"/>
      <c r="J106" s="28"/>
      <c r="K106" s="28"/>
      <c r="L106" s="28"/>
      <c r="M106" s="28"/>
      <c r="N106" s="28"/>
      <c r="O106" s="28"/>
      <c r="P106" s="28"/>
      <c r="Q106" s="4"/>
      <c r="R106" s="5"/>
    </row>
    <row r="107" spans="1:18">
      <c r="A107" s="28"/>
      <c r="B107" s="28"/>
      <c r="C107" s="37"/>
      <c r="D107" s="37"/>
      <c r="E107" s="28"/>
      <c r="F107" s="28"/>
      <c r="G107" s="28"/>
      <c r="H107" s="4"/>
      <c r="I107" s="28"/>
      <c r="J107" s="28"/>
      <c r="K107" s="28"/>
      <c r="L107" s="28"/>
      <c r="M107" s="28"/>
      <c r="N107" s="28"/>
      <c r="O107" s="28"/>
      <c r="P107" s="28"/>
      <c r="Q107" s="4"/>
      <c r="R107" s="5"/>
    </row>
    <row r="108" spans="1:18">
      <c r="A108" s="28"/>
      <c r="B108" s="28"/>
      <c r="C108" s="32"/>
      <c r="D108" s="32"/>
      <c r="E108" s="28"/>
      <c r="F108" s="28"/>
      <c r="G108" s="28"/>
      <c r="H108" s="4"/>
      <c r="I108" s="28"/>
      <c r="J108" s="28"/>
      <c r="K108" s="28"/>
      <c r="L108" s="28"/>
      <c r="M108" s="28"/>
      <c r="N108" s="28"/>
      <c r="O108" s="28"/>
      <c r="P108" s="28"/>
      <c r="Q108" s="4"/>
      <c r="R108" s="5"/>
    </row>
    <row r="109" spans="1:18">
      <c r="A109" s="28"/>
      <c r="B109" s="28"/>
      <c r="C109" s="32"/>
      <c r="D109" s="32"/>
      <c r="E109" s="28"/>
      <c r="F109" s="28"/>
      <c r="G109" s="28"/>
      <c r="H109" s="4"/>
      <c r="I109" s="28"/>
      <c r="J109" s="28"/>
      <c r="K109" s="28"/>
      <c r="L109" s="28"/>
      <c r="M109" s="28"/>
      <c r="N109" s="28"/>
      <c r="O109" s="28"/>
      <c r="P109" s="28"/>
      <c r="Q109" s="4"/>
      <c r="R109" s="5"/>
    </row>
    <row r="110" spans="1:18">
      <c r="A110" s="28"/>
      <c r="B110" s="28"/>
      <c r="C110" s="32"/>
      <c r="D110" s="32"/>
      <c r="E110" s="28"/>
      <c r="F110" s="28"/>
      <c r="G110" s="28"/>
      <c r="H110" s="4"/>
      <c r="I110" s="28"/>
      <c r="J110" s="28"/>
      <c r="K110" s="28"/>
      <c r="L110" s="28"/>
      <c r="M110" s="28"/>
      <c r="N110" s="28"/>
      <c r="O110" s="28"/>
      <c r="P110" s="28"/>
      <c r="Q110" s="4"/>
      <c r="R110" s="5"/>
    </row>
    <row r="111" spans="1:18">
      <c r="A111" s="28"/>
      <c r="B111" s="28"/>
      <c r="C111" s="32"/>
      <c r="D111" s="32"/>
      <c r="E111" s="28"/>
      <c r="F111" s="28"/>
      <c r="G111" s="28"/>
      <c r="H111" s="4"/>
      <c r="I111" s="28"/>
      <c r="J111" s="28"/>
      <c r="K111" s="28"/>
      <c r="L111" s="28"/>
      <c r="M111" s="28"/>
      <c r="N111" s="28"/>
      <c r="O111" s="28"/>
      <c r="P111" s="28"/>
      <c r="Q111" s="4"/>
      <c r="R111" s="5"/>
    </row>
    <row r="112" spans="1:18">
      <c r="A112" s="28"/>
      <c r="B112" s="28"/>
      <c r="C112" s="32"/>
      <c r="D112" s="32"/>
      <c r="E112" s="28"/>
      <c r="F112" s="28"/>
      <c r="G112" s="28"/>
      <c r="H112" s="4"/>
      <c r="I112" s="28"/>
      <c r="J112" s="28"/>
      <c r="K112" s="28"/>
      <c r="L112" s="28"/>
      <c r="M112" s="28"/>
      <c r="N112" s="28"/>
      <c r="O112" s="28"/>
      <c r="P112" s="28"/>
      <c r="Q112" s="4"/>
      <c r="R112" s="5"/>
    </row>
    <row r="113" spans="1:18">
      <c r="A113" s="28"/>
      <c r="B113" s="28"/>
      <c r="C113" s="32"/>
      <c r="D113" s="32"/>
      <c r="E113" s="28"/>
      <c r="F113" s="28"/>
      <c r="G113" s="28"/>
      <c r="H113" s="4"/>
      <c r="I113" s="28"/>
      <c r="J113" s="28"/>
      <c r="K113" s="28"/>
      <c r="L113" s="28"/>
      <c r="M113" s="28"/>
      <c r="N113" s="28"/>
      <c r="O113" s="28"/>
      <c r="P113" s="28"/>
      <c r="Q113" s="4"/>
      <c r="R113" s="5"/>
    </row>
    <row r="114" spans="1:18">
      <c r="A114" s="28"/>
      <c r="B114" s="28"/>
      <c r="C114" s="32"/>
      <c r="D114" s="32"/>
      <c r="E114" s="28"/>
      <c r="F114" s="28"/>
      <c r="G114" s="28"/>
      <c r="H114" s="4"/>
      <c r="I114" s="28"/>
      <c r="J114" s="28"/>
      <c r="K114" s="28"/>
      <c r="L114" s="28"/>
      <c r="M114" s="28"/>
      <c r="N114" s="28"/>
      <c r="O114" s="28"/>
      <c r="P114" s="28"/>
      <c r="Q114" s="4"/>
      <c r="R114" s="5"/>
    </row>
    <row r="115" spans="1:18">
      <c r="A115" s="28"/>
      <c r="B115" s="28"/>
      <c r="C115" s="32"/>
      <c r="D115" s="32"/>
      <c r="E115" s="28"/>
      <c r="F115" s="28"/>
      <c r="G115" s="28"/>
      <c r="H115" s="4"/>
      <c r="I115" s="28"/>
      <c r="J115" s="28"/>
      <c r="K115" s="28"/>
      <c r="L115" s="28"/>
      <c r="M115" s="28"/>
      <c r="N115" s="28"/>
      <c r="O115" s="28"/>
      <c r="P115" s="28"/>
      <c r="Q115" s="4"/>
      <c r="R115" s="5"/>
    </row>
    <row r="116" spans="1:18">
      <c r="A116" s="28"/>
      <c r="B116" s="28"/>
      <c r="C116" s="32"/>
      <c r="D116" s="32"/>
      <c r="E116" s="28"/>
      <c r="F116" s="28"/>
      <c r="G116" s="28"/>
      <c r="H116" s="4"/>
      <c r="I116" s="28"/>
      <c r="J116" s="28"/>
      <c r="K116" s="28"/>
      <c r="L116" s="28"/>
      <c r="M116" s="28"/>
      <c r="N116" s="28"/>
      <c r="O116" s="28"/>
      <c r="P116" s="28"/>
      <c r="Q116" s="4"/>
      <c r="R116" s="5"/>
    </row>
    <row r="117" spans="1:18">
      <c r="A117" s="28"/>
      <c r="B117" s="28"/>
      <c r="C117" s="32"/>
      <c r="D117" s="32"/>
      <c r="E117" s="28"/>
      <c r="F117" s="28"/>
      <c r="G117" s="28"/>
      <c r="H117" s="4"/>
      <c r="I117" s="28"/>
      <c r="J117" s="28"/>
      <c r="K117" s="28"/>
      <c r="L117" s="28"/>
      <c r="M117" s="28"/>
      <c r="N117" s="28"/>
      <c r="O117" s="28"/>
      <c r="P117" s="28"/>
      <c r="Q117" s="4"/>
      <c r="R117" s="5"/>
    </row>
    <row r="118" spans="1:18">
      <c r="A118" s="28"/>
      <c r="B118" s="28"/>
      <c r="C118" s="32"/>
      <c r="D118" s="32"/>
      <c r="E118" s="28"/>
      <c r="F118" s="28"/>
      <c r="G118" s="28"/>
      <c r="H118" s="4"/>
      <c r="I118" s="28"/>
      <c r="J118" s="28"/>
      <c r="K118" s="28"/>
      <c r="L118" s="28"/>
      <c r="M118" s="28"/>
      <c r="N118" s="28"/>
      <c r="O118" s="28"/>
      <c r="P118" s="28"/>
      <c r="Q118" s="4"/>
      <c r="R118" s="5"/>
    </row>
    <row r="119" spans="1:18">
      <c r="A119" s="28"/>
      <c r="B119" s="28"/>
      <c r="C119" s="32"/>
      <c r="D119" s="32"/>
      <c r="E119" s="28"/>
      <c r="F119" s="28"/>
      <c r="G119" s="28"/>
      <c r="H119" s="4"/>
      <c r="I119" s="28"/>
      <c r="J119" s="28"/>
      <c r="K119" s="28"/>
      <c r="L119" s="28"/>
      <c r="M119" s="28"/>
      <c r="N119" s="28"/>
      <c r="O119" s="28"/>
      <c r="P119" s="28"/>
      <c r="Q119" s="4"/>
      <c r="R119" s="5"/>
    </row>
    <row r="120" spans="1:18">
      <c r="A120" s="28"/>
      <c r="B120" s="28"/>
      <c r="C120" s="32"/>
      <c r="D120" s="32"/>
      <c r="E120" s="28"/>
      <c r="F120" s="28"/>
      <c r="G120" s="28"/>
      <c r="H120" s="4"/>
      <c r="I120" s="28"/>
      <c r="J120" s="28"/>
      <c r="K120" s="28"/>
      <c r="L120" s="28"/>
      <c r="M120" s="28"/>
      <c r="N120" s="28"/>
      <c r="O120" s="28"/>
      <c r="P120" s="28"/>
      <c r="Q120" s="4"/>
      <c r="R120" s="5"/>
    </row>
    <row r="121" spans="1:18">
      <c r="A121" s="28"/>
      <c r="B121" s="28"/>
      <c r="C121" s="32"/>
      <c r="D121" s="32"/>
      <c r="E121" s="28"/>
      <c r="F121" s="28"/>
      <c r="G121" s="28"/>
      <c r="H121" s="4"/>
      <c r="I121" s="28"/>
      <c r="J121" s="28"/>
      <c r="K121" s="28"/>
      <c r="L121" s="28"/>
      <c r="M121" s="28"/>
      <c r="N121" s="28"/>
      <c r="O121" s="28"/>
      <c r="P121" s="28"/>
      <c r="Q121" s="4"/>
      <c r="R121" s="5"/>
    </row>
    <row r="122" spans="1:18">
      <c r="A122" s="28"/>
      <c r="B122" s="28"/>
      <c r="C122" s="32"/>
      <c r="D122" s="32"/>
      <c r="E122" s="28"/>
      <c r="F122" s="28"/>
      <c r="G122" s="28"/>
      <c r="H122" s="4"/>
      <c r="I122" s="28"/>
      <c r="J122" s="28"/>
      <c r="K122" s="28"/>
      <c r="L122" s="28"/>
      <c r="M122" s="28"/>
      <c r="N122" s="28"/>
      <c r="O122" s="28"/>
      <c r="P122" s="28"/>
      <c r="Q122" s="4"/>
      <c r="R122" s="5"/>
    </row>
    <row r="123" spans="1:18">
      <c r="A123" s="46"/>
      <c r="B123" s="39"/>
      <c r="C123" s="32"/>
      <c r="D123" s="32"/>
      <c r="E123" s="37"/>
      <c r="F123" s="37"/>
      <c r="G123" s="37"/>
      <c r="H123" s="41"/>
      <c r="I123" s="38"/>
      <c r="J123" s="37"/>
      <c r="K123" s="42"/>
      <c r="L123" s="37"/>
      <c r="M123" s="37"/>
      <c r="N123" s="38"/>
      <c r="O123" s="37"/>
      <c r="P123" s="38"/>
      <c r="Q123" s="41"/>
      <c r="R123" s="5"/>
    </row>
    <row r="124" spans="1:18">
      <c r="A124" s="37"/>
      <c r="B124" s="39"/>
      <c r="C124" s="32"/>
      <c r="D124" s="32"/>
      <c r="E124" s="37"/>
      <c r="F124" s="38"/>
      <c r="G124" s="38"/>
      <c r="H124" s="44"/>
      <c r="I124" s="38"/>
      <c r="J124" s="38"/>
      <c r="K124" s="40"/>
      <c r="L124" s="38"/>
      <c r="M124" s="38"/>
      <c r="N124" s="38"/>
      <c r="O124" s="38"/>
      <c r="P124" s="38"/>
      <c r="Q124" s="41"/>
      <c r="R124" s="5"/>
    </row>
    <row r="125" spans="1:18">
      <c r="A125" s="37"/>
      <c r="B125" s="45"/>
      <c r="C125" s="37"/>
      <c r="D125" s="37"/>
      <c r="E125" s="37"/>
      <c r="F125" s="38"/>
      <c r="G125" s="38"/>
      <c r="H125" s="44"/>
      <c r="I125" s="38"/>
      <c r="J125" s="38"/>
      <c r="K125" s="40"/>
      <c r="L125" s="38"/>
      <c r="M125" s="38"/>
      <c r="N125" s="38"/>
      <c r="O125" s="38"/>
      <c r="P125" s="38"/>
      <c r="Q125" s="41"/>
      <c r="R125" s="5"/>
    </row>
    <row r="126" spans="1:18">
      <c r="A126" s="37"/>
      <c r="B126" s="47"/>
      <c r="C126" s="32"/>
      <c r="D126" s="32"/>
      <c r="E126" s="37"/>
      <c r="F126" s="37"/>
      <c r="G126" s="37"/>
      <c r="H126" s="41"/>
      <c r="I126" s="38"/>
      <c r="J126" s="37"/>
      <c r="K126" s="42"/>
      <c r="L126" s="37"/>
      <c r="M126" s="37"/>
      <c r="N126" s="38"/>
      <c r="O126" s="37"/>
      <c r="P126" s="37"/>
      <c r="Q126" s="41"/>
      <c r="R126" s="5"/>
    </row>
    <row r="127" spans="1:18">
      <c r="A127" s="37"/>
      <c r="B127" s="39"/>
      <c r="C127" s="32"/>
      <c r="D127" s="32"/>
      <c r="E127" s="37"/>
      <c r="F127" s="37"/>
      <c r="G127" s="37"/>
      <c r="H127" s="41"/>
      <c r="I127" s="38"/>
      <c r="J127" s="37"/>
      <c r="K127" s="42"/>
      <c r="L127" s="37"/>
      <c r="M127" s="37"/>
      <c r="N127" s="38"/>
      <c r="O127" s="37"/>
      <c r="P127" s="38"/>
      <c r="Q127" s="41"/>
      <c r="R127" s="5"/>
    </row>
    <row r="128" spans="1:18">
      <c r="A128" s="37"/>
      <c r="B128" s="39"/>
      <c r="C128" s="32"/>
      <c r="D128" s="32"/>
      <c r="E128" s="37"/>
      <c r="F128" s="37"/>
      <c r="G128" s="37"/>
      <c r="H128" s="41"/>
      <c r="I128" s="38"/>
      <c r="J128" s="37"/>
      <c r="K128" s="42"/>
      <c r="L128" s="37"/>
      <c r="M128" s="37"/>
      <c r="N128" s="37"/>
      <c r="O128" s="37"/>
      <c r="P128" s="37"/>
      <c r="Q128" s="41"/>
      <c r="R128" s="5"/>
    </row>
    <row r="129" spans="1:18">
      <c r="A129" s="37"/>
      <c r="B129" s="47"/>
      <c r="C129" s="32"/>
      <c r="D129" s="32"/>
      <c r="E129" s="37"/>
      <c r="F129" s="37"/>
      <c r="G129" s="37"/>
      <c r="H129" s="41"/>
      <c r="I129" s="38"/>
      <c r="J129" s="37"/>
      <c r="K129" s="42"/>
      <c r="L129" s="37"/>
      <c r="M129" s="37"/>
      <c r="N129" s="37"/>
      <c r="O129" s="37"/>
      <c r="P129" s="38"/>
      <c r="Q129" s="41"/>
      <c r="R129" s="5"/>
    </row>
    <row r="130" spans="1:18">
      <c r="A130" s="37"/>
      <c r="B130" s="47"/>
      <c r="C130" s="32"/>
      <c r="D130" s="32"/>
      <c r="E130" s="37"/>
      <c r="F130" s="37"/>
      <c r="G130" s="37"/>
      <c r="H130" s="41"/>
      <c r="I130" s="38"/>
      <c r="J130" s="37"/>
      <c r="K130" s="42"/>
      <c r="L130" s="37"/>
      <c r="M130" s="37"/>
      <c r="N130" s="37"/>
      <c r="O130" s="37"/>
      <c r="P130" s="38"/>
      <c r="Q130" s="41"/>
      <c r="R130" s="5"/>
    </row>
  </sheetData>
  <autoFilter ref="A3:R98" xr:uid="{7FDC413B-644F-4C0B-AB23-DCA14CCE2DB8}"/>
  <mergeCells count="1">
    <mergeCell ref="A1:B1"/>
  </mergeCells>
  <dataValidations count="8">
    <dataValidation type="list" allowBlank="1" showInputMessage="1" showErrorMessage="1" sqref="I13:I14 I36 I17:I19 I85 I11 I43:I44" xr:uid="{2B490780-F777-4186-9F1C-145F494DFD69}">
      <formula1>"1a - (Cat 1 products without technical impacts), 1b (Cat 1 products with technical impacts), 2a (Cat 2 products without technical impacts), 2b (Cat 2 products with technical impacts),TBC,"</formula1>
    </dataValidation>
    <dataValidation type="list" allowBlank="1" showInputMessage="1" showErrorMessage="1" sqref="I65:I68 I15:I16 I95:I97 I20:I28 I12 I30:I31 I34:I35 I62 I37:I60 I70:I73 I75 I77:I79 I86:I93" xr:uid="{81EDBE0C-1CBD-486D-8E2B-1508AFAAD2D8}">
      <formula1>"1a (Cat 1 products without technical impacts), 1b (Cat 1 products with technical impacts), 2a (Cat 2 products without technical impacts), 2b (Cat 2 products with technical impacts),TBC,"</formula1>
    </dataValidation>
    <dataValidation type="list" allowBlank="1" showInputMessage="1" showErrorMessage="1" sqref="I32" xr:uid="{5295FB7D-283F-4950-A4BC-C9676DDB5263}">
      <formula1>"1a - (Cat 1 products without technical impacts), 1b (Cat 2 products with technical impacts), 2a (Cat 2 products without technical impacts), 2b (Cat 2 products with technical impacts),TBC,"</formula1>
    </dataValidation>
    <dataValidation type="date" allowBlank="1" showInputMessage="1" showErrorMessage="1" sqref="H76:H97 H99 H117" xr:uid="{670BBB33-237E-434C-B7F3-4388830142C0}">
      <formula1>42005</formula1>
      <formula2>47848</formula2>
    </dataValidation>
    <dataValidation type="list" allowBlank="1" showInputMessage="1" showErrorMessage="1" sqref="J76:J97 J99 J116" xr:uid="{A3AFE707-C7D9-4C35-8FDD-7E4934986818}">
      <formula1>"Yes,No,TBD"</formula1>
    </dataValidation>
    <dataValidation type="date" allowBlank="1" showInputMessage="1" showErrorMessage="1" errorTitle="Date Required" error="Please enter a valid dd-mm-yyyy format date. " sqref="H100:H104 H116 H119:H128" xr:uid="{2B87AE38-8FE7-4ADD-9F1B-3016AA892B7D}">
      <formula1>42005</formula1>
      <formula2>47848</formula2>
    </dataValidation>
    <dataValidation type="whole" errorStyle="information" allowBlank="1" showInputMessage="1" showErrorMessage="1" errorTitle="Priorty Score Error" error="Priority Score must be between 0 and 300 inclusive. " sqref="L100:L104 L116:L130" xr:uid="{83DE144C-75F3-4E1C-B0D1-D7BA005AB711}">
      <formula1>0</formula1>
      <formula2>300</formula2>
    </dataValidation>
    <dataValidation type="list" allowBlank="1" showInputMessage="1" showErrorMessage="1" sqref="I100:I104 I116:I130" xr:uid="{EFD8CBAA-3501-4EC3-A1C9-40F56AE4F295}">
      <formula1>"1a (Cat 1 products without technical impacts), 1b (Cat 1 products with technical impacts), 2a (Cat 2 products without technical impacts), 2b (Cat 2 products with technical impacts"</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56f5920-408a-468e-ac0d-d8a840070622" xsi:nil="true"/>
    <lcf76f155ced4ddcb4097134ff3c332f xmlns="9cc2d045-8e25-435d-815b-720e20c2c93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3F83C56C950074FBBC1FEEA0F1826A8" ma:contentTypeVersion="5" ma:contentTypeDescription="Create a new document." ma:contentTypeScope="" ma:versionID="a18847ee2ac0b294990b0ede5371a6e2">
  <xsd:schema xmlns:xsd="http://www.w3.org/2001/XMLSchema" xmlns:xs="http://www.w3.org/2001/XMLSchema" xmlns:p="http://schemas.microsoft.com/office/2006/metadata/properties" xmlns:ns2="33669984-af94-4b35-9f37-f4574e663bce" xmlns:ns3="d5e8df70-7ba7-462a-92bc-0eb2af61e599" xmlns:ns4="9cc2d045-8e25-435d-815b-720e20c2c938" xmlns:ns5="d56f5920-408a-468e-ac0d-d8a840070622" targetNamespace="http://schemas.microsoft.com/office/2006/metadata/properties" ma:root="true" ma:fieldsID="49302b1b7dcd4699b9da0a44b97acd64" ns2:_="" ns3:_="" ns4:_="" ns5:_="">
    <xsd:import namespace="33669984-af94-4b35-9f37-f4574e663bce"/>
    <xsd:import namespace="d5e8df70-7ba7-462a-92bc-0eb2af61e599"/>
    <xsd:import namespace="9cc2d045-8e25-435d-815b-720e20c2c938"/>
    <xsd:import namespace="d56f5920-408a-468e-ac0d-d8a84007062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4:MediaServiceLocation"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cc2d045-8e25-435d-815b-720e20c2c938" elementFormDefault="qualified">
    <xsd:import namespace="http://schemas.microsoft.com/office/2006/documentManagement/types"/>
    <xsd:import namespace="http://schemas.microsoft.com/office/infopath/2007/PartnerControls"/>
    <xsd:element name="MediaServiceLocation" ma:index="22" nillable="true" ma:displayName="Location" ma:indexed="true"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33823e1-7006-446b-af26-4f3e04a5b21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6f5920-408a-468e-ac0d-d8a840070622"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174d7232-ab4d-4b26-ba5a-6465905dd2f2}" ma:internalName="TaxCatchAll" ma:showField="CatchAllData" ma:web="d56f5920-408a-468e-ac0d-d8a8400706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9936E7-C71D-4FE6-A04A-DAD2A81B1702}">
  <ds:schemaRefs>
    <ds:schemaRef ds:uri="http://purl.org/dc/terms/"/>
    <ds:schemaRef ds:uri="http://schemas.microsoft.com/office/infopath/2007/PartnerControls"/>
    <ds:schemaRef ds:uri="http://schemas.microsoft.com/office/2006/documentManagement/types"/>
    <ds:schemaRef ds:uri="http://www.w3.org/XML/1998/namespace"/>
    <ds:schemaRef ds:uri="http://schemas.openxmlformats.org/package/2006/metadata/core-properties"/>
    <ds:schemaRef ds:uri="http://purl.org/dc/dcmitype/"/>
    <ds:schemaRef ds:uri="33669984-af94-4b35-9f37-f4574e663bce"/>
    <ds:schemaRef ds:uri="9cc2d045-8e25-435d-815b-720e20c2c938"/>
    <ds:schemaRef ds:uri="http://schemas.microsoft.com/office/2006/metadata/properties"/>
    <ds:schemaRef ds:uri="d56f5920-408a-468e-ac0d-d8a840070622"/>
    <ds:schemaRef ds:uri="d5e8df70-7ba7-462a-92bc-0eb2af61e599"/>
    <ds:schemaRef ds:uri="http://purl.org/dc/elements/1.1/"/>
  </ds:schemaRefs>
</ds:datastoreItem>
</file>

<file path=customXml/itemProps2.xml><?xml version="1.0" encoding="utf-8"?>
<ds:datastoreItem xmlns:ds="http://schemas.openxmlformats.org/officeDocument/2006/customXml" ds:itemID="{DE6ABBF5-2581-4EA7-89FA-DC8DAE3537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669984-af94-4b35-9f37-f4574e663bce"/>
    <ds:schemaRef ds:uri="d5e8df70-7ba7-462a-92bc-0eb2af61e599"/>
    <ds:schemaRef ds:uri="9cc2d045-8e25-435d-815b-720e20c2c938"/>
    <ds:schemaRef ds:uri="d56f5920-408a-468e-ac0d-d8a8400706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1D54BA6-8382-48C0-A81F-93AD8CEBFD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Change Process</vt:lpstr>
      <vt:lpstr>Working Days</vt:lpstr>
      <vt:lpstr>Live CP Register</vt:lpstr>
      <vt:lpstr>Implemented </vt:lpstr>
      <vt:lpstr>Withdrawn</vt:lpstr>
      <vt:lpstr>Rejected </vt:lpstr>
      <vt:lpstr>Issue Resolved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Jonathan Hawkins</dc:creator>
  <cp:keywords/>
  <dc:description/>
  <cp:lastModifiedBy>Lydia BENTLEY</cp:lastModifiedBy>
  <cp:revision/>
  <dcterms:created xsi:type="dcterms:W3CDTF">2021-09-06T10:21:55Z</dcterms:created>
  <dcterms:modified xsi:type="dcterms:W3CDTF">2026-05-01T16:05:37Z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0x010100E3F83C56C950074FBBC1FEEA0F1826A8</vt:lpwstr>
  </property>
  <property fmtid="{D5CDD505-2E9C-101B-9397-08002B2CF9AE}" pid="3" name="Order">
    <vt:r8>180600</vt:r8>
  </property>
  <property fmtid="{D5CDD505-2E9C-101B-9397-08002B2CF9AE}" pid="4" name="MediaServiceImageTags">
    <vt:lpwstr/>
  </property>
  <property fmtid="{D5CDD505-2E9C-101B-9397-08002B2CF9AE}" pid="5" name="MSIP_Label_2d7f055f-5347-41d4-8cbe-c035e83f4f3c_Enabled">
    <vt:lpwstr>true</vt:lpwstr>
  </property>
  <property fmtid="{D5CDD505-2E9C-101B-9397-08002B2CF9AE}" pid="6" name="MSIP_Label_2d7f055f-5347-41d4-8cbe-c035e83f4f3c_SetDate">
    <vt:lpwstr>2023-07-07T12:40:40Z</vt:lpwstr>
  </property>
  <property fmtid="{D5CDD505-2E9C-101B-9397-08002B2CF9AE}" pid="7" name="MSIP_Label_2d7f055f-5347-41d4-8cbe-c035e83f4f3c_Method">
    <vt:lpwstr>Standard</vt:lpwstr>
  </property>
  <property fmtid="{D5CDD505-2E9C-101B-9397-08002B2CF9AE}" pid="8" name="MSIP_Label_2d7f055f-5347-41d4-8cbe-c035e83f4f3c_Name">
    <vt:lpwstr>defa4170-0d19-0005-0004-bc88714345d2</vt:lpwstr>
  </property>
  <property fmtid="{D5CDD505-2E9C-101B-9397-08002B2CF9AE}" pid="9" name="MSIP_Label_2d7f055f-5347-41d4-8cbe-c035e83f4f3c_SiteId">
    <vt:lpwstr>883dbbc0-a334-4b54-87cf-04fa94aeafb8</vt:lpwstr>
  </property>
  <property fmtid="{D5CDD505-2E9C-101B-9397-08002B2CF9AE}" pid="10" name="MSIP_Label_2d7f055f-5347-41d4-8cbe-c035e83f4f3c_ActionId">
    <vt:lpwstr>30f6dc3d-0f4c-481a-b632-438746fd7aca</vt:lpwstr>
  </property>
  <property fmtid="{D5CDD505-2E9C-101B-9397-08002B2CF9AE}" pid="11" name="MSIP_Label_2d7f055f-5347-41d4-8cbe-c035e83f4f3c_ContentBits">
    <vt:lpwstr>0</vt:lpwstr>
  </property>
</Properties>
</file>