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talan0.sharepoint.com/sites/GemservFileShare/RECCo/Shared Documents/05 - Committee Management/13 - Tariff Interoperability Working Group (TIWG)/IWG/0430/Post-meeting/"/>
    </mc:Choice>
  </mc:AlternateContent>
  <xr:revisionPtr revIDLastSave="0" documentId="8_{93E4CBDA-6E17-4252-B396-F684626C6648}" xr6:coauthVersionLast="47" xr6:coauthVersionMax="47" xr10:uidLastSave="{00000000-0000-0000-0000-000000000000}"/>
  <bookViews>
    <workbookView xWindow="-110" yWindow="-110" windowWidth="19420" windowHeight="11500" firstSheet="1" xr2:uid="{00000000-000D-0000-FFFF-FFFF00000000}"/>
  </bookViews>
  <sheets>
    <sheet name="Instructions" sheetId="1" r:id="rId1"/>
    <sheet name="Test Cases" sheetId="2" r:id="rId2"/>
    <sheet name="Defect Log" sheetId="3" r:id="rId3"/>
    <sheet name="Dashboard"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eptOWd13Anc11twF4ijlXoSR58mN9Yzbwx8Rl2NZ/W0="/>
    </ext>
  </extLst>
</workbook>
</file>

<file path=xl/calcChain.xml><?xml version="1.0" encoding="utf-8"?>
<calcChain xmlns="http://schemas.openxmlformats.org/spreadsheetml/2006/main">
  <c r="C21" i="4" l="1"/>
  <c r="C20" i="4"/>
  <c r="C19" i="4"/>
  <c r="C18" i="4"/>
  <c r="C15" i="4"/>
  <c r="C14" i="4"/>
  <c r="C12" i="4"/>
  <c r="C11" i="4"/>
  <c r="C10" i="4"/>
  <c r="C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tc={29E1652C-4249-4806-A14F-B281B9C54918}</author>
  </authors>
  <commentList>
    <comment ref="A1" authorId="0" shapeId="0" xr:uid="{29E1652C-4249-4806-A14F-B281B9C54918}">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@John Aung need to remove alll refernces around GET /metrics as this is no longer in scope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tc={7BF5E2A5-E6FF-4AF8-970D-8EC5AED99D05}</author>
  </authors>
  <commentList>
    <comment ref="B29" authorId="0" shapeId="0" xr:uid="{7BF5E2A5-E6FF-4AF8-970D-8EC5AED99D05}">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@John Aung  while we figure out the details of this let's remove it for now pending further discussions/decisions with Andrew and the Team</t>
      </text>
    </comment>
  </commentList>
</comments>
</file>

<file path=xl/sharedStrings.xml><?xml version="1.0" encoding="utf-8"?>
<sst xmlns="http://schemas.openxmlformats.org/spreadsheetml/2006/main" count="359" uniqueCount="238">
  <si>
    <t>TI Phase 1A — Supplier Testing Workbook</t>
  </si>
  <si>
    <r>
      <rPr>
        <i/>
        <sz val="9"/>
        <color rgb="FF595959"/>
        <rFont val="Arial"/>
      </rPr>
      <t xml:space="preserve">RECCo  ·  Tariff Interoperability Phase 1A  ·  Stage 3 Supplier Self-Directed Testing  |  This workbook is for Suppliers to test their own hosted API against the TI API </t>
    </r>
    <r>
      <rPr>
        <i/>
        <sz val="9"/>
        <color rgb="FFFF0000"/>
        <rFont val="Arial"/>
      </rPr>
      <t>Technical</t>
    </r>
    <r>
      <rPr>
        <i/>
        <sz val="9"/>
        <color rgb="FF595959"/>
        <rFont val="Arial"/>
      </rPr>
      <t xml:space="preserve"> Specification.</t>
    </r>
  </si>
  <si>
    <t>What this workbook covers</t>
  </si>
  <si>
    <t>Your hosted endpoints</t>
  </si>
  <si>
    <t xml:space="preserve">GET /tariffs/{mpid}  |  GET /tariff/{mpid}/{tariff_id} </t>
  </si>
  <si>
    <t>NOT in scope</t>
  </si>
  <si>
    <t>GET /suppliers — that is the central TI Supplier Register operated by RECCo, not your system.</t>
  </si>
  <si>
    <t>Purpose</t>
  </si>
  <si>
    <r>
      <rPr>
        <sz val="9"/>
        <color rgb="FF000000"/>
        <rFont val="Arial"/>
      </rPr>
      <t xml:space="preserve">Demonstrate your implementation conforms to the TI API </t>
    </r>
    <r>
      <rPr>
        <sz val="9"/>
        <color rgb="FFFF0000"/>
        <rFont val="Arial"/>
      </rPr>
      <t xml:space="preserve">Technical </t>
    </r>
    <r>
      <rPr>
        <sz val="9"/>
        <color rgb="FF000000"/>
        <rFont val="Arial"/>
      </rPr>
      <t>Specification before submitting your management attestation.</t>
    </r>
  </si>
  <si>
    <t>Evidence</t>
  </si>
  <si>
    <t>Confirm and retain this completed workbook as your test evidence to show all steps have been completed successfully. RECCo may request it at any point before or after go-live.</t>
  </si>
  <si>
    <t>Key Field Reference — Allowed Values</t>
  </si>
  <si>
    <t>Allowed Values</t>
  </si>
  <si>
    <t>For the latest versions of allowed values please use the devloper portal (Suppliers Tarrifs) - https://d4c64908e821.eu.kongportals.com/apis/tariff-interoperability-supplier-api-0/docs/readme
The developer portal will have the latest specifications which are also downloadable.</t>
  </si>
  <si>
    <t>Result Codes &amp; Severity Definitions</t>
  </si>
  <si>
    <t>PASS</t>
  </si>
  <si>
    <t>Test executed. Actual result matches expected result.</t>
  </si>
  <si>
    <t>FAIL</t>
  </si>
  <si>
    <t>Test executed. Actual result does not match expected. Raise a defect immediately.</t>
  </si>
  <si>
    <t>BLOCKED</t>
  </si>
  <si>
    <t>Cannot execute — dependency or environment issue. Document reason.</t>
  </si>
  <si>
    <t>NOT RUN</t>
  </si>
  <si>
    <t>Not yet executed.</t>
  </si>
  <si>
    <t>Sev 1 — Critical</t>
  </si>
  <si>
    <t>Complete failure. Go-live blocker. Must be resolved before attestation.</t>
  </si>
  <si>
    <t>Sev 2 — High</t>
  </si>
  <si>
    <t>Major function impaired, no alternative. Must resolve or agree plan before attestation.</t>
  </si>
  <si>
    <t>Sev 3 — Medium</t>
  </si>
  <si>
    <t>Partial failure, workaround exists. Requires documented work-off plan.</t>
  </si>
  <si>
    <t>Sev 4 — Low</t>
  </si>
  <si>
    <t>Minor / cosmetic. Document and monitor.</t>
  </si>
  <si>
    <t>TI Phase 1A — Supplier Testing Workbook  |  Test Cases</t>
  </si>
  <si>
    <t>For Suppliers to test their own hosted API: GET /tariffs/{mpid}  |  GET /tariff/{mpid}/{tariff_id}  |  GET /metrics</t>
  </si>
  <si>
    <t>Organisation:</t>
  </si>
  <si>
    <t>Test Manager:</t>
  </si>
  <si>
    <t>Sandbox Base URL:</t>
  </si>
  <si>
    <t>Date Started:</t>
  </si>
  <si>
    <t>TC ID</t>
  </si>
  <si>
    <t>Category</t>
  </si>
  <si>
    <t>Sub-category</t>
  </si>
  <si>
    <t>Test Case Title</t>
  </si>
  <si>
    <t>Priority</t>
  </si>
  <si>
    <t>Party</t>
  </si>
  <si>
    <t>Test Steps (exact field names / values from API spec)</t>
  </si>
  <si>
    <t>Expected Result</t>
  </si>
  <si>
    <t>Result</t>
  </si>
  <si>
    <t>Actual Outcome Observed</t>
  </si>
  <si>
    <t>Evidence Reference</t>
  </si>
  <si>
    <t>Defect Ref</t>
  </si>
  <si>
    <t>Tested By</t>
  </si>
  <si>
    <t>Date</t>
  </si>
  <si>
    <t xml:space="preserve">  GET /TARIFFS/{MPID}</t>
  </si>
  <si>
    <t>TC-TAR-001</t>
  </si>
  <si>
    <t>GET /tariffs/{mpid}</t>
  </si>
  <si>
    <t>Basic Response</t>
  </si>
  <si>
    <t>Returns 200 with valid data array</t>
  </si>
  <si>
    <t>Mandatory</t>
  </si>
  <si>
    <t>Supplier</t>
  </si>
  <si>
    <t>1. Obtain your MPID from RECCo and check details are correct.
2. Issue: GET https://{your-base-url}/tariffs/{mpid}
   Headers: Accept: application/json, Content-Type: application/json
3. Verify HTTP 200 is returned.
4. Verify response body has top-level key 'data' containing an array.
5. Verify all relevant (to your company) tariffs object exists in the array.</t>
  </si>
  <si>
    <t>HTTP 200. Response: { "data": [ {...} ] }. Array contains one or more tariff objects. No 5xx error.</t>
  </si>
  <si>
    <t>TC-TAR-002</t>
  </si>
  <si>
    <t>Schema Validation</t>
  </si>
  <si>
    <t>Each tariff list object contains all required fields with correct types</t>
  </si>
  <si>
    <t>1. Issue GET /tariffs/{mpid}.
2. For each object in data[], verify ALL required fields are present:
   - tariff_id (string) — UUID e.g. 'a13dff41-1f51-4be1-8260-353e16bc83b3'
   - name (string)
   - last_modified (string date-time ISO 8601)
   - tariff_type (string) — 'static' or 'dynamic' only
   - fuel_type (string) — 'E' or 'G' only
   - ldz_region (array[string]) — valid region codes
   - payment_method (string) — one of: direct_debit, prepayment, monthly_cash, quarterly_cash, other
   - direction (string) — 'I' or 'E' only
   - gsp_group_id (string, &lt;= 2 chars)
   - meter_type (string)
3. Verify no required field is null or missing.</t>
  </si>
  <si>
    <t>All required fields present. tariff_type ∈ {static, dynamic}. fuel_type ∈ {E, G}. direction ∈ {I, E}. payment_method is one of five allowed values. ldz_region is an array. gsp_group_id &lt;= 2 chars.</t>
  </si>
  <si>
    <t>TC-TAR-003</t>
  </si>
  <si>
    <t>Filter — fuel_type</t>
  </si>
  <si>
    <t>?fuel_type=E returns only electricity tariffs; fuel_type=G returns only gas</t>
  </si>
  <si>
    <t>1. Issue: GET /tariffs/{mpid}?fuel_type=E
2. Verify HTTP 200.
3. Verify every returned object has fuel_type='E'.
4. If gas tariffs exist in your portfolio, repeat with fuel_type=G.
5. Verify every object in that response has fuel_type='G'.</t>
  </si>
  <si>
    <t>HTTP 200. All returned tariffs match the requested fuel_type exactly. No cross-contamination. Empty array (not error) if no tariffs of that type exist.</t>
  </si>
  <si>
    <t>TC-TAR-004</t>
  </si>
  <si>
    <t>Filter — payment_method</t>
  </si>
  <si>
    <t>?payment_method=direct_debit returns only direct debit tariffs</t>
  </si>
  <si>
    <t>1. Issue: GET /tariffs/{mpid}?payment_method=direct_debit
2. Verify HTTP 200.
3. Verify every returned object has payment_method='direct_debit'.
4. Test at least one other value applicable to your portfolio:
   Allowed: prepayment | monthly_cash | quarterly_cash | other</t>
  </si>
  <si>
    <t>HTTP 200. All returned tariffs have the requested payment_method. Only the five allowed values are valid.</t>
  </si>
  <si>
    <t>TC-TAR-005</t>
  </si>
  <si>
    <t>Filter — direction</t>
  </si>
  <si>
    <t>?direction=I returns only import tariffs; direction=E returns only export</t>
  </si>
  <si>
    <t>1. Issue: GET /tariffs/{mpid}?direction=I
2. Verify HTTP 200.
3. Verify every returned object has direction='I'.
4. If export tariffs exist, repeat with direction=E and verify direction='E' throughout.</t>
  </si>
  <si>
    <t>HTTP 200. All returned tariffs have the requested direction. I=import, E=export. No wrong-direction tariffs returned.</t>
  </si>
  <si>
    <t>TC-TAR-006</t>
  </si>
  <si>
    <t>Filter — gsp_group_id</t>
  </si>
  <si>
    <t>?gsp_group_id=_A returns tariffs for that GSP group only</t>
  </si>
  <si>
    <t>1. Issue: GET /tariffs/{mpid}?gsp_group_id=_A
2. Verify HTTP 200.
3. Verify every returned object has gsp_group_id='_A'.
4. Verify gsp_group_id values are &lt;= 2 characters throughout.</t>
  </si>
  <si>
    <t>HTTP 200. All returned tariffs match the requested gsp_group_id. Values &lt;= 2 chars per spec.</t>
  </si>
  <si>
    <t>TC-TAR-007</t>
  </si>
  <si>
    <t>Filter — ldz_region</t>
  </si>
  <si>
    <t>?ldz_region=WMD returns tariffs applicable to West Midlands region</t>
  </si>
  <si>
    <t>1. Issue: GET /tariffs/{mpid}?ldz_region=WMD
2. Verify HTTP 200.
3. Verify every returned object includes 'WMD' in its ldz_region array.
4. Test with at least one other valid code from the allowed list:
   SC, NO, NE, NWT, WMD, EM, EA, NT, SO, SE, WN, WS, SW</t>
  </si>
  <si>
    <t>HTTP 200. Each returned tariff's ldz_region array includes the requested region code. ldz_region is an array not a string.</t>
  </si>
  <si>
    <t>TC-TAR-008</t>
  </si>
  <si>
    <t>Filter — Combined</t>
  </si>
  <si>
    <t>Multiple filter params applied simultaneously (AND logic)</t>
  </si>
  <si>
    <t>1. Issue: GET /tariffs/{mpid}?payment_method=direct_debit&amp;fuel_type=E&amp;metering_point_energy_flow=I&amp;gsp_group_id=_A&amp;tariff_type=static
2. Verify HTTP 200.
3. Verify every returned tariff satisfies ALL five conditions:
   - payment_method = 'direct_debit'
   - fuel_type = 'E'
   - direction = 'I'
   - gsp_group_id = '_A'
   - tariff_type = 'static'</t>
  </si>
  <si>
    <t>HTTP 200. All returned tariffs satisfy all filter conditions simultaneously. Filters are additive (AND logic). Empty array valid if no tariffs match all conditions.</t>
  </si>
  <si>
    <t>TC-TAR-009</t>
  </si>
  <si>
    <t>Megative — fuel_type</t>
  </si>
  <si>
    <t>Invalid enum value for fuel_type returns 400</t>
  </si>
  <si>
    <t xml:space="preserve">1. Issue: GET /tariffs/{mpid}?fuel_type=X (not in allowed values E, G)
2. Record the HTTP status code returned.
3. Verify response body contains a meaningful error message.
</t>
  </si>
  <si>
    <t xml:space="preserve">HTTP 400 Bad Request for each invalid enum value. Error message identifies the invalid parameter. </t>
  </si>
  <si>
    <t>TC-TAR-010</t>
  </si>
  <si>
    <t>Negative – payment_method</t>
  </si>
  <si>
    <t>Invalid payment_method returns 400</t>
  </si>
  <si>
    <t>1. Issue GET /tariffs/{mpid}?payment_method=invalid. 
2. Verify HTTP 400 and error message identifies parameter.</t>
  </si>
  <si>
    <t>HTTP 400 Bad Request</t>
  </si>
  <si>
    <t>TC-TAR-011</t>
  </si>
  <si>
    <t>Negative – ldz_region</t>
  </si>
  <si>
    <t>Invalid ldz_region returns 400</t>
  </si>
  <si>
    <t>1. Issue GET /tariffs/{mpid}?ldz_region=ZZ. 
2. Verify HTTP 400 returned and error message identifies parameter.</t>
  </si>
  <si>
    <t>TC-TAR-012</t>
  </si>
  <si>
    <t>Negative – gsp_group_id</t>
  </si>
  <si>
    <t>gsp_group_id length &gt; 2 returns 400</t>
  </si>
  <si>
    <t>1. Issue GET /tariffs/{mpid}?gsp_group_id=_ABC. 
2. Verify HTTP 400 returned and error message identifies parameter..</t>
  </si>
  <si>
    <t>TC-TAR-013</t>
  </si>
  <si>
    <t>Negative – metering_point_energy_flow</t>
  </si>
  <si>
    <t>Invalid metering_point_energy_flow method, returns 400</t>
  </si>
  <si>
    <t>1. Issue GET /tariffs/{mpid}?metering_point_energy_flow=Z. 
2. Verify HTTP 400 returned and error message identifies parameter..</t>
  </si>
  <si>
    <t xml:space="preserve">  GET /TARIFF/{MPID}/{TARIFF_ID}</t>
  </si>
  <si>
    <t>TC-DET-001</t>
  </si>
  <si>
    <t>GET /tariff/{mpid}/{tariff_id}</t>
  </si>
  <si>
    <t>Returns 200 with single flat tariff detail object</t>
  </si>
  <si>
    <t>1. From a GET /tariffs/{mpid} response, extract a valid tariff_id.
2. Issue: GET https://{your-base-url}/tariff/{mpid}/{tariff_id}
   Headers: Accept: application/json, Content-Type: application/json
3. Verify HTTP 200.
4. Verify the response is a single flat object — NOT wrapped in a 'data' array.</t>
  </si>
  <si>
    <t>HTTP 200. Response is a single flat tariff detail object (not an array, not wrapped in 'data'). This is different from the list endpoint structure.</t>
  </si>
  <si>
    <t>TC-DET-002</t>
  </si>
  <si>
    <t>Schema — Required Fields</t>
  </si>
  <si>
    <t>All 16 required fields present and correctly typed</t>
  </si>
  <si>
    <t>1. Issue GET /tariff/{mpid}/{tariff_id}.
2. Verify ALL of the following are present (at the envelop level):
   - name (string, &lt;= 200 chars)
   - description (string, &lt;= 2000 chars)
   - last_modified (string date-time, &lt;= 27 chars)
   - metering_point_energy_flow (string) — 'I' or 'E'
   - valid_from (string date-time, &lt;= 27 chars)
   - valid_to (string date-time OR null — null = no end date)
   - sellable_from (string date-time, &lt;= 27 chars)
   - sellable_to (string date-time OR null — null = no end date)
   - tariff_type (string) — 'static' or 'dynamic'
   - comments (string)
   - percentage_green (number float)
   - payment_method (string)
   - ldz_regions (array[string])
   - gsp_group_id (string, &lt;= 2 chars)
   - fuel_type (string) — 'E' or 'G'
   - standing_charge (string, &lt;= 84 chars) — GBP excl. VAT
3. Note: valid_to and sellable_to may legitimately be null (not missing).</t>
  </si>
  <si>
    <t>All 16 required fields present. valid_to and sellable_to may be null — null is valid per spec (means no end date). standing_charge is a string not a number. All date-times are ISO 8601 and &lt;= 27 chars.</t>
  </si>
  <si>
    <t>TC-DET-003</t>
  </si>
  <si>
    <t>Schema — Rates Structure</t>
  </si>
  <si>
    <t>rates array is correctly structured with use-type keyed objects</t>
  </si>
  <si>
    <t>1. Issue GET /tariff/{mpid}/{tariff_id} for a tariff with rates.
2. Verify 'rates' is an array.
3. Verify each element of rates[] is an object with exactly ONE key (the use-type label, e.g. 'EV').
4. Verify the value under that key (rate_tou object) contains:
   - unit_price (string) e.g. '0.12345'
   - min_kWh (number or null)
   - max_kWh (number or null)
5. For STATIC tariffs verify:
   - days_of_week (array of day names)
   - time_from (string HH:MM:SS)
   - time_to (string HH:MM:SS)
   - valid_from = null
   - valid_to = null
6. For DYNAMIC tariffs verify:
   - valid_from (ISO 8601 datetime)
   - valid_to (ISO 8601 datetime)
   - days_of_week = null, time_from = null, time_to = null</t>
  </si>
  <si>
    <t>rates[] entries are objects keyed by use-type label (e.g. 'EV'). Static: days/time fields populated, dateTime fields null. Dynamic: dateTime fields populated, days/time fields null. unit_price is a string.</t>
  </si>
  <si>
    <t>TC-DET-004</t>
  </si>
  <si>
    <t>Null Fields</t>
  </si>
  <si>
    <t>valid_to and sellable_to correctly return null when no end date</t>
  </si>
  <si>
    <t>1. Issue GET /tariff/{mpid}/{tariff_id} for an open-ended tariff (no scheduled end date).
2. Verify valid_to is present in the response body with value null (not absent, not empty string).
3. Verify sellable_to is present with value null.
4. Verify HTTP 200 is still returned (null is valid per spec).</t>
  </si>
  <si>
    <t>valid_to and sellable_to are present as null — not absent from the response body. HTTP 200 returned. Null = no end date currently set.</t>
  </si>
  <si>
    <t>TC-DET-005</t>
  </si>
  <si>
    <t>String Types</t>
  </si>
  <si>
    <t>standing_charge and unit_price are strings not numbers</t>
  </si>
  <si>
    <t>1. Issue GET /tariff/{mpid}/{tariff_id}.
2. Verify standing_charge is a JSON string (e.g. '0.35789') not a JSON number.
3. Verify standing_charge length &lt;= 84 characters.
4. In rates[], verify unit_price is also a JSON string (e.g. '0.12345') not a number.
5. Use a JSON validator to confirm the types — do not rely on visual inspection.</t>
  </si>
  <si>
    <t>standing_charge is JSON type string. unit_price is JSON type string. Neither should be a JSON number type. Length of standing_charge &lt;= 84 chars.</t>
  </si>
  <si>
    <t>TC-DET-006</t>
  </si>
  <si>
    <t>Consistency with List</t>
  </si>
  <si>
    <t>Detail response fields are consistent with the list endpoint entry</t>
  </si>
  <si>
    <t>1. Issue GET /tariffs/{mpid} and extract a tariff object from the list of tariffs.
2. Issue GET /tariff/{mpid}/{tariff_id} for the same tariff_id.
3. Verify the following fields are consistent between list and detail:
   - tariff_id_version, name, tariff_type, fuel_type, payment_method, direction, gsp_group_id</t>
  </si>
  <si>
    <t>All overlapping fields are consistent between list and detail responses for the same tariff. No discrepancy between what the list advertises and what the detail returns.</t>
  </si>
  <si>
    <t>TC-DET-007</t>
  </si>
  <si>
    <t>Error — Unknown tariff_id</t>
  </si>
  <si>
    <t>Unknown tariff_id returns 404</t>
  </si>
  <si>
    <t>1. Issue: GET /tariff/{mpid}/INVALID-TARIFF-ID-99999
2. Verify HTTP 404 is returned.
3. Verify response body contains a meaningful error message.
4. Verify no 5xx error is returned.</t>
  </si>
  <si>
    <t>HTTP 404 Not Found. Error message in response body. No 5xx server error for an unknown tariff_id.</t>
  </si>
  <si>
    <t>TC-DET-008</t>
  </si>
  <si>
    <t>Dynamic — dateTime fields</t>
  </si>
  <si>
    <t>Dynamic tariff rates use valid_from/valid_to, not days_of_week/time fields</t>
  </si>
  <si>
    <t>1. Find a dynamic tariff: GET /tariffs/{mpid}?tariff_type=dynamic.
2. Issue GET /tariff/{mpid}/{tariff_id} for that dynamic tariff.
3. Verify tariff_type = 'dynamic'.
4. For each rate in rates[]:
   - valid_from: valid ISO 8601 datetime (NOT null)
   - valid_to: valid ISO 8601 datetime (NOT null)
   - days_of_week: null
   - time_from: null
   - time_to: null</t>
  </si>
  <si>
    <t>Dynamic rates use valid_from/to (not null). Static-specific fields (days_of_week, time_from/to) are null for dynamic tariffs.</t>
  </si>
  <si>
    <t>TC-DET-009</t>
  </si>
  <si>
    <t>Dynamic — Price Update Freshness</t>
  </si>
  <si>
    <t>Updated dynamic tariff price reflected within cache freshness window</t>
  </si>
  <si>
    <t>1. Record unit_price for a dynamic tariff via GET /tariff/{mpid}/{tariff_id} at time T.
2. Update the unit_price in your system.
3. Wait for the defined cache freshness period.
4. Re-issue GET /tariff/{mpid}/{tariff_id}.
5. Verify the new unit_price is returned.
6. Verify last_modified has been updated.</t>
  </si>
  <si>
    <t>Updated unit_price returned within the cache freshness period. last_modified updated to reflect the change. Stale data not served beyond the freshness threshold.</t>
  </si>
  <si>
    <t>TC-DET-010</t>
  </si>
  <si>
    <t>Rates – block tariffs</t>
  </si>
  <si>
    <t>Block tariffs with min_kWh / max_kWh bands supported</t>
  </si>
  <si>
    <t>Optional</t>
  </si>
  <si>
    <t>Verify min_kWh/max_kWh banding combinations including null/null, min-only, max-only and multiple bands.</t>
  </si>
  <si>
    <t>Bands validated and schema compliant</t>
  </si>
  <si>
    <t>TC-DET-011</t>
  </si>
  <si>
    <t>Rates – tariff_days</t>
  </si>
  <si>
    <t>tariff_days supports value All</t>
  </si>
  <si>
    <t>Verify tariff_days = ["All"] is returned where there is no day-of-week differentiation.</t>
  </si>
  <si>
    <t>All supported per schema</t>
  </si>
  <si>
    <t>TC-DET-012</t>
  </si>
  <si>
    <t>Rates – type_of_use</t>
  </si>
  <si>
    <t>type_of_use supports value All</t>
  </si>
  <si>
    <t>Verify type_of_use = ["All"] is returned where a given rate applies to all types of use.</t>
  </si>
  <si>
    <t xml:space="preserve">  NON-FUNCTIONALS</t>
  </si>
  <si>
    <t>TC-NFR-001</t>
  </si>
  <si>
    <t>Non-Functionals</t>
  </si>
  <si>
    <t>Latency</t>
  </si>
  <si>
    <t>All hosted endpoints respond within the defined latency threshold</t>
  </si>
  <si>
    <t>1. Issue each endpoint at least 5 times and record response time in ms:
   - GET /tariffs/{mpid}
   - GET /tariff/{mpid}/{tariff_id}
   - GET /metrics
2. Calculate P95 response time for each endpoint.
3. Compare against the threshold in the API Technical Specification.</t>
  </si>
  <si>
    <t>P95 response time for each endpoint is within the defined threshold. All timings recorded as evidence.</t>
  </si>
  <si>
    <t>TC-NFR-002</t>
  </si>
  <si>
    <t>Availability</t>
  </si>
  <si>
    <t>Supplier Endpoint available across multiple test periods</t>
  </si>
  <si>
    <t>1. Issue GET /tariffs/{mpid} at three separate times (e.g. morning, midday, afternoon).
2. Record HTTP status and response time each time.
3. Verify HTTP 200 at all three time points.
4. Verify no timeouts or connection refused errors.</t>
  </si>
  <si>
    <t>HTTP 200 at all three time points. No connection failures or timeouts during the testing window.</t>
  </si>
  <si>
    <t>TC-NFR-003</t>
  </si>
  <si>
    <t>No 5xx Errors</t>
  </si>
  <si>
    <t>No 5xx server errors under normal operating conditions</t>
  </si>
  <si>
    <t>1. Issue a series of valid requests:
   - GET /tariffs/{mpid} with various valid filter combinations
   - GET /tariff/{mpid}/{tariff_id} for at least 3 different tariff_ids
2. Record all HTTP status codes.
3. Verify no 5xx responses for valid inputs.</t>
  </si>
  <si>
    <t>All valid requests return 2xx. No 5xx server errors under normal conditions. 4xx only for genuinely invalid inputs.</t>
  </si>
  <si>
    <t>Defect Log</t>
  </si>
  <si>
    <t>Log all defects found during testing. For defects affecting the API Technical Specification or the TI Supplier Register/Monitoring Tool, ALSO raise a ticket in the central RECCo TI Defect Log via the REC Portal. All Sev 1/2 defects must be resolved before submitting your management attestation.</t>
  </si>
  <si>
    <t>Defect ID</t>
  </si>
  <si>
    <t>TC Reference</t>
  </si>
  <si>
    <t>Date Raised</t>
  </si>
  <si>
    <t>Summary (incl. endpoint)</t>
  </si>
  <si>
    <t>Detailed Description</t>
  </si>
  <si>
    <t>Steps to Reproduce</t>
  </si>
  <si>
    <t>Severity</t>
  </si>
  <si>
    <t>Status</t>
  </si>
  <si>
    <t>Assigned To</t>
  </si>
  <si>
    <t>Resolution / Workaround</t>
  </si>
  <si>
    <t>Date Resolved</t>
  </si>
  <si>
    <t>Work-off Plan</t>
  </si>
  <si>
    <t>Central Defect Log Ref</t>
  </si>
  <si>
    <t>RE cell above - we use 'TC ID' in the previous TAB</t>
  </si>
  <si>
    <t>Do we need Sev 3 and 4 to be resolved before go-live?</t>
  </si>
  <si>
    <t>Is this popoulated by RECCo?</t>
  </si>
  <si>
    <t>Testing Dashboard</t>
  </si>
  <si>
    <t>Live summary — data pulls from Test Cases and Defect Log sheets.</t>
  </si>
  <si>
    <t>Test Execution Summary</t>
  </si>
  <si>
    <t>Total Test Cases</t>
  </si>
  <si>
    <t>26</t>
  </si>
  <si>
    <t xml:space="preserve">  of which: Mandatory</t>
  </si>
  <si>
    <t xml:space="preserve">  of which: Optional</t>
  </si>
  <si>
    <t>0</t>
  </si>
  <si>
    <t>% Mandatory Complete</t>
  </si>
  <si>
    <t>% Pass Rate</t>
  </si>
  <si>
    <t>Defect Summary</t>
  </si>
  <si>
    <t>Sev 1 — Critical (open)</t>
  </si>
  <si>
    <t>Sev 2 — High (open)</t>
  </si>
  <si>
    <t>Sev 3 — Medium (open)</t>
  </si>
  <si>
    <t>Total Resolved / Closed</t>
  </si>
  <si>
    <t>Attestation Readiness Checklist</t>
  </si>
  <si>
    <t>☐  All Mandatory test cases executed</t>
  </si>
  <si>
    <t>YES / NO / IN PROGRESS</t>
  </si>
  <si>
    <t>☐  All Mandatory test cases: PASS</t>
  </si>
  <si>
    <t>☐  Zero Sev 1 or Sev 2 defects open</t>
  </si>
  <si>
    <t>☐  All Sev 3/4 defects have work-off plans</t>
  </si>
  <si>
    <t>☐  Supplier Endpoint submitted to RECCo (31 December 2026)</t>
  </si>
  <si>
    <t>☐  Pre-live Monitoring Tool validation passed</t>
  </si>
  <si>
    <t>☐  Internal Test Manager sign-off obtained</t>
  </si>
  <si>
    <t>☐  Director ready to sign attestation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</si>
</sst>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scheme val="minor"/>
    </font>
    <font>
      <b/>
      <sz val="18"/>
      <color rgb="FFFFFFFF"/>
      <name val="Arial"/>
    </font>
    <font>
      <sz val="11"/>
      <name val="Calibri"/>
    </font>
    <font>
      <i/>
      <sz val="9"/>
      <color rgb="FF595959"/>
      <name val="Arial"/>
    </font>
    <font>
      <b/>
      <sz val="11"/>
      <color rgb="FFFFFFFF"/>
      <name val="Arial"/>
    </font>
    <font>
      <b/>
      <sz val="9"/>
      <color rgb="FF17375E"/>
      <name val="Arial"/>
    </font>
    <font>
      <sz val="9"/>
      <color theme="1"/>
      <name val="Arial"/>
    </font>
    <font>
      <i/>
      <sz val="9"/>
      <color theme="1"/>
      <name val="Arial"/>
    </font>
    <font>
      <b/>
      <sz val="9"/>
      <color rgb="FF17375E"/>
      <name val="Courier New"/>
    </font>
    <font>
      <b/>
      <sz val="9"/>
      <color rgb="FF375623"/>
      <name val="Arial"/>
    </font>
    <font>
      <b/>
      <sz val="9"/>
      <color rgb="FFC00000"/>
      <name val="Arial"/>
    </font>
    <font>
      <b/>
      <sz val="9"/>
      <color rgb="FFC55A11"/>
      <name val="Arial"/>
    </font>
    <font>
      <b/>
      <sz val="9"/>
      <color rgb="FF595959"/>
      <name val="Arial"/>
    </font>
    <font>
      <b/>
      <sz val="15"/>
      <color rgb="FFFFFFFF"/>
      <name val="Arial"/>
    </font>
    <font>
      <b/>
      <sz val="9"/>
      <color rgb="FF1F3864"/>
      <name val="Arial"/>
    </font>
    <font>
      <sz val="11"/>
      <color theme="1"/>
      <name val="Calibri"/>
    </font>
    <font>
      <b/>
      <sz val="10"/>
      <color rgb="FFFFFFFF"/>
      <name val="Arial"/>
    </font>
    <font>
      <b/>
      <sz val="9"/>
      <color rgb="FFFFFFFF"/>
      <name val="Arial"/>
    </font>
    <font>
      <b/>
      <sz val="10"/>
      <color rgb="FF1F3864"/>
      <name val="Arial"/>
    </font>
    <font>
      <sz val="10"/>
      <color rgb="FF1A1A1A"/>
      <name val="Arial"/>
    </font>
    <font>
      <b/>
      <sz val="10"/>
      <color rgb="FF1A1A1A"/>
      <name val="Arial"/>
    </font>
    <font>
      <b/>
      <sz val="10"/>
      <color rgb="FF375623"/>
      <name val="Arial"/>
    </font>
    <font>
      <sz val="10"/>
      <color rgb="FF595959"/>
      <name val="Arial"/>
    </font>
    <font>
      <sz val="11"/>
      <color theme="1"/>
      <name val="Calibri"/>
      <scheme val="minor"/>
    </font>
    <font>
      <b/>
      <sz val="14"/>
      <color rgb="FFFFFFFF"/>
      <name val="Arial"/>
    </font>
    <font>
      <i/>
      <sz val="10"/>
      <color rgb="FF595959"/>
      <name val="Arial"/>
    </font>
    <font>
      <b/>
      <sz val="12"/>
      <color rgb="FFFFFFFF"/>
      <name val="Arial"/>
    </font>
    <font>
      <b/>
      <sz val="12"/>
      <color rgb="FF1F3864"/>
      <name val="Arial"/>
    </font>
    <font>
      <b/>
      <sz val="12"/>
      <color rgb="FF375623"/>
      <name val="Arial"/>
    </font>
    <font>
      <b/>
      <sz val="10"/>
      <color rgb="FFC00000"/>
      <name val="Arial"/>
    </font>
    <font>
      <b/>
      <sz val="12"/>
      <color rgb="FFC00000"/>
      <name val="Arial"/>
    </font>
    <font>
      <b/>
      <sz val="10"/>
      <color rgb="FFC55A11"/>
      <name val="Arial"/>
    </font>
    <font>
      <b/>
      <sz val="12"/>
      <color rgb="FFC55A11"/>
      <name val="Arial"/>
    </font>
    <font>
      <b/>
      <sz val="10"/>
      <color rgb="FF595959"/>
      <name val="Arial"/>
    </font>
    <font>
      <b/>
      <sz val="12"/>
      <color rgb="FF595959"/>
      <name val="Arial"/>
    </font>
    <font>
      <sz val="10"/>
      <color rgb="FF1F3864"/>
      <name val="Arial"/>
    </font>
    <font>
      <sz val="11"/>
      <color rgb="FFFF0000"/>
      <name val="Calibri"/>
      <scheme val="minor"/>
    </font>
    <font>
      <i/>
      <sz val="9"/>
      <color rgb="FFFF0000"/>
      <name val="Arial"/>
    </font>
    <font>
      <sz val="9"/>
      <color rgb="FF000000"/>
      <name val="Arial"/>
    </font>
    <font>
      <sz val="9"/>
      <color rgb="FFFF0000"/>
      <name val="Arial"/>
    </font>
  </fonts>
  <fills count="15">
    <fill>
      <patternFill patternType="none"/>
    </fill>
    <fill>
      <patternFill patternType="gray125"/>
    </fill>
    <fill>
      <patternFill patternType="solid">
        <fgColor rgb="FF1F3864"/>
        <bgColor rgb="FF1F3864"/>
      </patternFill>
    </fill>
    <fill>
      <patternFill patternType="solid">
        <fgColor rgb="FFD6E4F0"/>
        <bgColor rgb="FFD6E4F0"/>
      </patternFill>
    </fill>
    <fill>
      <patternFill patternType="solid">
        <fgColor rgb="FF2E75B6"/>
        <bgColor rgb="FF2E75B6"/>
      </patternFill>
    </fill>
    <fill>
      <patternFill patternType="solid">
        <fgColor rgb="FFD9E8F5"/>
        <bgColor rgb="FFD9E8F5"/>
      </patternFill>
    </fill>
    <fill>
      <patternFill patternType="solid">
        <fgColor rgb="FFFCE4E4"/>
        <bgColor rgb="FFFCE4E4"/>
      </patternFill>
    </fill>
    <fill>
      <patternFill patternType="solid">
        <fgColor rgb="FFF2F2F2"/>
        <bgColor rgb="FFF2F2F2"/>
      </patternFill>
    </fill>
    <fill>
      <patternFill patternType="solid">
        <fgColor rgb="FFFFFFFF"/>
        <bgColor rgb="FFFFFFFF"/>
      </patternFill>
    </fill>
    <fill>
      <patternFill patternType="solid">
        <fgColor rgb="FFE2EFDA"/>
        <bgColor rgb="FFE2EFDA"/>
      </patternFill>
    </fill>
    <fill>
      <patternFill patternType="solid">
        <fgColor rgb="FFFCE4D6"/>
        <bgColor rgb="FFFCE4D6"/>
      </patternFill>
    </fill>
    <fill>
      <patternFill patternType="solid">
        <fgColor rgb="FFFFF2CC"/>
        <bgColor rgb="FFFFF2CC"/>
      </patternFill>
    </fill>
    <fill>
      <patternFill patternType="solid">
        <fgColor rgb="FF17375E"/>
        <bgColor rgb="FF17375E"/>
      </patternFill>
    </fill>
    <fill>
      <patternFill patternType="solid">
        <fgColor rgb="FFC00000"/>
        <bgColor rgb="FFC00000"/>
      </patternFill>
    </fill>
    <fill>
      <patternFill patternType="solid">
        <fgColor rgb="FFFFFF00"/>
        <bgColor indexed="64"/>
      </patternFill>
    </fill>
  </fills>
  <borders count="5">
    <border>
      <left/>
      <right/>
      <top/>
      <bottom/>
      <diagonal/>
    </border>
    <border>
      <left/>
      <right/>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61">
    <xf numFmtId="0" fontId="0" fillId="0" borderId="0" xfId="0"/>
    <xf numFmtId="0" fontId="5" fillId="5" borderId="4" xfId="0" applyFont="1" applyFill="1" applyBorder="1" applyAlignment="1">
      <alignment horizontal="left" vertical="center" wrapText="1"/>
    </xf>
    <xf numFmtId="0" fontId="6" fillId="5" borderId="4" xfId="0" applyFont="1" applyFill="1" applyBorder="1" applyAlignment="1">
      <alignment horizontal="left" vertical="center" wrapText="1"/>
    </xf>
    <xf numFmtId="0" fontId="5" fillId="6" borderId="4" xfId="0" applyFont="1" applyFill="1" applyBorder="1" applyAlignment="1">
      <alignment horizontal="left" vertical="center" wrapText="1"/>
    </xf>
    <xf numFmtId="0" fontId="7" fillId="6" borderId="4" xfId="0" applyFont="1" applyFill="1" applyBorder="1" applyAlignment="1">
      <alignment horizontal="left" vertical="center" wrapText="1"/>
    </xf>
    <xf numFmtId="0" fontId="5" fillId="3" borderId="4" xfId="0" applyFont="1" applyFill="1" applyBorder="1" applyAlignment="1">
      <alignment horizontal="left" vertical="center" wrapText="1"/>
    </xf>
    <xf numFmtId="0" fontId="6" fillId="3" borderId="4" xfId="0" applyFont="1" applyFill="1" applyBorder="1" applyAlignment="1">
      <alignment horizontal="left" vertical="center" wrapText="1"/>
    </xf>
    <xf numFmtId="0" fontId="8" fillId="7" borderId="4" xfId="0" applyFont="1" applyFill="1" applyBorder="1" applyAlignment="1">
      <alignment horizontal="left" vertical="center" wrapText="1"/>
    </xf>
    <xf numFmtId="0" fontId="6" fillId="8" borderId="4" xfId="0" applyFont="1" applyFill="1" applyBorder="1" applyAlignment="1">
      <alignment horizontal="left" vertical="center" wrapText="1"/>
    </xf>
    <xf numFmtId="0" fontId="9" fillId="9" borderId="4"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1" fillId="10" borderId="4"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16" fillId="2" borderId="4" xfId="0" applyFont="1" applyFill="1" applyBorder="1" applyAlignment="1">
      <alignment horizontal="center" vertical="center" wrapText="1"/>
    </xf>
    <xf numFmtId="0" fontId="18" fillId="7" borderId="4" xfId="0" applyFont="1" applyFill="1" applyBorder="1" applyAlignment="1">
      <alignment horizontal="left" vertical="top" wrapText="1"/>
    </xf>
    <xf numFmtId="0" fontId="19" fillId="7" borderId="4" xfId="0" applyFont="1" applyFill="1" applyBorder="1" applyAlignment="1">
      <alignment horizontal="left" vertical="top" wrapText="1"/>
    </xf>
    <xf numFmtId="0" fontId="20" fillId="7" borderId="4" xfId="0" applyFont="1" applyFill="1" applyBorder="1" applyAlignment="1">
      <alignment horizontal="left" vertical="top" wrapText="1"/>
    </xf>
    <xf numFmtId="0" fontId="21" fillId="9" borderId="4" xfId="0" applyFont="1" applyFill="1" applyBorder="1" applyAlignment="1">
      <alignment horizontal="center" vertical="top" wrapText="1"/>
    </xf>
    <xf numFmtId="0" fontId="19" fillId="5" borderId="4" xfId="0" applyFont="1" applyFill="1" applyBorder="1" applyAlignment="1">
      <alignment horizontal="center" vertical="top" wrapText="1"/>
    </xf>
    <xf numFmtId="0" fontId="22" fillId="7" borderId="4" xfId="0" applyFont="1" applyFill="1" applyBorder="1" applyAlignment="1">
      <alignment horizontal="center" vertical="top" wrapText="1"/>
    </xf>
    <xf numFmtId="0" fontId="15" fillId="7" borderId="4" xfId="0" applyFont="1" applyFill="1" applyBorder="1" applyAlignment="1">
      <alignment horizontal="left" vertical="top" wrapText="1"/>
    </xf>
    <xf numFmtId="0" fontId="18" fillId="8" borderId="4" xfId="0" applyFont="1" applyFill="1" applyBorder="1" applyAlignment="1">
      <alignment horizontal="left" vertical="top" wrapText="1"/>
    </xf>
    <xf numFmtId="0" fontId="19" fillId="8" borderId="4" xfId="0" applyFont="1" applyFill="1" applyBorder="1" applyAlignment="1">
      <alignment horizontal="left" vertical="top" wrapText="1"/>
    </xf>
    <xf numFmtId="0" fontId="20" fillId="8" borderId="4" xfId="0" applyFont="1" applyFill="1" applyBorder="1" applyAlignment="1">
      <alignment horizontal="left" vertical="top" wrapText="1"/>
    </xf>
    <xf numFmtId="0" fontId="15" fillId="8" borderId="4" xfId="0" applyFont="1" applyFill="1" applyBorder="1" applyAlignment="1">
      <alignment horizontal="left" vertical="top" wrapText="1"/>
    </xf>
    <xf numFmtId="0" fontId="23" fillId="0" borderId="0" xfId="0" applyFont="1"/>
    <xf numFmtId="0" fontId="16" fillId="13" borderId="4" xfId="0" applyFont="1" applyFill="1" applyBorder="1" applyAlignment="1">
      <alignment horizontal="center" vertical="center" wrapText="1"/>
    </xf>
    <xf numFmtId="0" fontId="18" fillId="7" borderId="4" xfId="0" applyFont="1" applyFill="1" applyBorder="1" applyAlignment="1">
      <alignment horizontal="left" vertical="center" wrapText="1"/>
    </xf>
    <xf numFmtId="0" fontId="21" fillId="7" borderId="4" xfId="0" applyFont="1" applyFill="1" applyBorder="1" applyAlignment="1">
      <alignment horizontal="left" vertical="center" wrapText="1"/>
    </xf>
    <xf numFmtId="0" fontId="29" fillId="7" borderId="4" xfId="0" applyFont="1" applyFill="1" applyBorder="1" applyAlignment="1">
      <alignment horizontal="left" vertical="center" wrapText="1"/>
    </xf>
    <xf numFmtId="0" fontId="31" fillId="7" borderId="4" xfId="0" applyFont="1" applyFill="1" applyBorder="1" applyAlignment="1">
      <alignment horizontal="left" vertical="center" wrapText="1"/>
    </xf>
    <xf numFmtId="0" fontId="33" fillId="7" borderId="4"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6" fillId="0" borderId="0" xfId="0" applyFont="1" applyAlignment="1">
      <alignment wrapText="1"/>
    </xf>
    <xf numFmtId="0" fontId="15" fillId="14" borderId="4" xfId="0" applyFont="1" applyFill="1" applyBorder="1" applyAlignment="1">
      <alignment horizontal="left" vertical="top" wrapText="1"/>
    </xf>
    <xf numFmtId="0" fontId="20" fillId="8" borderId="3" xfId="0" applyFont="1" applyFill="1" applyBorder="1" applyAlignment="1">
      <alignment horizontal="left" vertical="top" wrapText="1"/>
    </xf>
    <xf numFmtId="0" fontId="22" fillId="7" borderId="3" xfId="0" applyFont="1" applyFill="1" applyBorder="1" applyAlignment="1">
      <alignment horizontal="center" vertical="top" wrapText="1"/>
    </xf>
    <xf numFmtId="0" fontId="15" fillId="8" borderId="3" xfId="0" applyFont="1" applyFill="1" applyBorder="1" applyAlignment="1">
      <alignment horizontal="left" vertical="top" wrapText="1"/>
    </xf>
    <xf numFmtId="0" fontId="1" fillId="2" borderId="1" xfId="0" applyFont="1" applyFill="1" applyBorder="1" applyAlignment="1">
      <alignment horizontal="center" vertical="center"/>
    </xf>
    <xf numFmtId="0" fontId="2" fillId="0" borderId="1" xfId="0" applyFont="1" applyBorder="1"/>
    <xf numFmtId="0" fontId="3"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Border="1"/>
    <xf numFmtId="0" fontId="17" fillId="12" borderId="2" xfId="0" applyFont="1" applyFill="1" applyBorder="1" applyAlignment="1">
      <alignment horizontal="left" vertical="center"/>
    </xf>
    <xf numFmtId="0" fontId="13" fillId="2" borderId="1" xfId="0" applyFont="1" applyFill="1" applyBorder="1" applyAlignment="1">
      <alignment horizontal="center" vertical="center"/>
    </xf>
    <xf numFmtId="0" fontId="14" fillId="3" borderId="2" xfId="0" applyFont="1" applyFill="1" applyBorder="1" applyAlignment="1">
      <alignment horizontal="left" vertical="center" wrapText="1"/>
    </xf>
    <xf numFmtId="0" fontId="15" fillId="11" borderId="1" xfId="0" applyFont="1" applyFill="1" applyBorder="1"/>
    <xf numFmtId="0" fontId="24" fillId="13" borderId="1" xfId="0" applyFont="1" applyFill="1" applyBorder="1" applyAlignment="1">
      <alignment horizontal="center" vertical="center"/>
    </xf>
    <xf numFmtId="0" fontId="3" fillId="10" borderId="1" xfId="0" applyFont="1" applyFill="1" applyBorder="1" applyAlignment="1">
      <alignment horizontal="left" vertical="center" wrapText="1"/>
    </xf>
    <xf numFmtId="0" fontId="25" fillId="3" borderId="1" xfId="0" applyFont="1" applyFill="1" applyBorder="1" applyAlignment="1">
      <alignment horizontal="center" vertical="center"/>
    </xf>
    <xf numFmtId="0" fontId="26" fillId="4" borderId="2"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15" fillId="8" borderId="1" xfId="0" applyFont="1" applyFill="1" applyBorder="1"/>
    <xf numFmtId="0" fontId="32" fillId="10" borderId="2"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28" fillId="8" borderId="2" xfId="0" applyFont="1" applyFill="1" applyBorder="1" applyAlignment="1">
      <alignment horizontal="center" vertical="center" wrapText="1"/>
    </xf>
    <xf numFmtId="0" fontId="28" fillId="9" borderId="2"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26" fillId="13" borderId="2" xfId="0" applyFont="1" applyFill="1" applyBorder="1" applyAlignment="1">
      <alignment horizontal="center" vertical="center" wrapText="1"/>
    </xf>
    <xf numFmtId="0" fontId="25" fillId="11" borderId="2" xfId="0" applyFont="1" applyFill="1" applyBorder="1" applyAlignment="1">
      <alignment horizontal="center" vertical="center" wrapText="1"/>
    </xf>
    <xf numFmtId="0" fontId="26" fillId="2" borderId="2" xfId="0" applyFont="1" applyFill="1" applyBorder="1" applyAlignment="1">
      <alignment horizontal="center" vertical="center" wrapText="1"/>
    </xf>
  </cellXfs>
  <cellStyles count="1">
    <cellStyle name="Normal" xfId="0" builtinId="0"/>
  </cellStyles>
  <dxfs count="3">
    <dxf>
      <font>
        <b/>
        <sz val="10"/>
        <color rgb="FFC55A11"/>
        <name val="Arial"/>
      </font>
      <fill>
        <patternFill patternType="solid">
          <fgColor rgb="FFFCE4D6"/>
          <bgColor rgb="FFFCE4D6"/>
        </patternFill>
      </fill>
    </dxf>
    <dxf>
      <font>
        <b/>
        <sz val="10"/>
        <color rgb="FFC00000"/>
        <name val="Arial"/>
      </font>
      <fill>
        <patternFill patternType="solid">
          <fgColor rgb="FFFCE4E4"/>
          <bgColor rgb="FFFCE4E4"/>
        </patternFill>
      </fill>
    </dxf>
    <dxf>
      <font>
        <b/>
        <sz val="10"/>
        <color rgb="FF375623"/>
        <name val="Arial"/>
      </font>
      <fill>
        <patternFill patternType="solid">
          <fgColor rgb="FFE2EFDA"/>
          <bgColor rgb="FFE2EF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worksheet" Target="worksheets/sheet3.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ocumenttasks/documenttask1.xml><?xml version="1.0" encoding="utf-8"?>
<Tasks xmlns="http://schemas.microsoft.com/office/tasks/2019/documenttasks">
  <Task id="{BA43C0BE-0A61-44CA-A5D1-ECFA43FCAA79}">
    <Anchor>
      <Comment id="{29E1652C-4249-4806-A14F-B281B9C54918}"/>
    </Anchor>
    <History>
      <Event time="2026-05-06T13:36:18.54" id="{E808C7A9-EC35-4217-86CD-C3990536D729}">
        <Attribution userId="S::nizar.hamood@retailenergycode.co.uk::945f4fdd-359d-40ca-aeb2-2e1f6be454d0" userName="Nizar Hamood" userProvider="AD"/>
        <Anchor>
          <Comment id="{29E1652C-4249-4806-A14F-B281B9C54918}"/>
        </Anchor>
        <Create/>
      </Event>
      <Event time="2026-05-06T13:36:18.54" id="{A5870852-024F-4A4E-8412-4D9DEE259995}">
        <Attribution userId="S::nizar.hamood@retailenergycode.co.uk::945f4fdd-359d-40ca-aeb2-2e1f6be454d0" userName="Nizar Hamood" userProvider="AD"/>
        <Anchor>
          <Comment id="{29E1652C-4249-4806-A14F-B281B9C54918}"/>
        </Anchor>
        <Assign userId="S::john.aung@retailenergycode.co.uk::2cc2b4d8-2431-41f3-b0d0-457e6f15c715" userName="John Aung" userProvider="AD"/>
      </Event>
      <Event time="2026-05-06T13:36:18.54" id="{7B7B208B-B5D7-4968-BA87-BD4D62126F13}">
        <Attribution userId="S::nizar.hamood@retailenergycode.co.uk::945f4fdd-359d-40ca-aeb2-2e1f6be454d0" userName="Nizar Hamood" userProvider="AD"/>
        <Anchor>
          <Comment id="{29E1652C-4249-4806-A14F-B281B9C54918}"/>
        </Anchor>
        <SetTitle title="@John Aung need to remove alll refernces around GET /metrics as this is no longer in scope"/>
      </Event>
      <Event time="2026-05-08T07:05:15.25" id="{7CDF70DC-3768-413C-9D93-DD9EB4B4D24C}">
        <Attribution userId="S::john.aung@retailenergycode.co.uk::2cc2b4d8-2431-41f3-b0d0-457e6f15c715" userName="John Aung" userProvider="AD"/>
        <Progress percentComplete="100"/>
      </Event>
    </History>
  </Task>
</Tasks>
</file>

<file path=xl/documenttasks/documenttask2.xml><?xml version="1.0" encoding="utf-8"?>
<Tasks xmlns="http://schemas.microsoft.com/office/tasks/2019/documenttasks">
  <Task id="{ACE1AD79-A3E3-4A39-B010-0D13FD2A584F}">
    <Anchor>
      <Comment id="{7BF5E2A5-E6FF-4AF8-970D-8EC5AED99D05}"/>
    </Anchor>
    <History>
      <Event time="2026-05-06T13:45:15.47" id="{7FB0A2AA-5DD1-4116-8EEA-1427470EAFD4}">
        <Attribution userId="S::nizar.hamood@retailenergycode.co.uk::945f4fdd-359d-40ca-aeb2-2e1f6be454d0" userName="Nizar Hamood" userProvider="AD"/>
        <Anchor>
          <Comment id="{7BF5E2A5-E6FF-4AF8-970D-8EC5AED99D05}"/>
        </Anchor>
        <Create/>
      </Event>
      <Event time="2026-05-06T13:45:15.47" id="{487B0B27-E60E-47ED-B3BE-740FF5818033}">
        <Attribution userId="S::nizar.hamood@retailenergycode.co.uk::945f4fdd-359d-40ca-aeb2-2e1f6be454d0" userName="Nizar Hamood" userProvider="AD"/>
        <Anchor>
          <Comment id="{7BF5E2A5-E6FF-4AF8-970D-8EC5AED99D05}"/>
        </Anchor>
        <Assign userId="S::john.aung@retailenergycode.co.uk::2cc2b4d8-2431-41f3-b0d0-457e6f15c715" userName="John Aung" userProvider="AD"/>
      </Event>
      <Event time="2026-05-06T13:45:15.47" id="{0E9B459C-D360-415C-90A1-0A8D6D65FBD3}">
        <Attribution userId="S::nizar.hamood@retailenergycode.co.uk::945f4fdd-359d-40ca-aeb2-2e1f6be454d0" userName="Nizar Hamood" userProvider="AD"/>
        <Anchor>
          <Comment id="{7BF5E2A5-E6FF-4AF8-970D-8EC5AED99D05}"/>
        </Anchor>
        <SetTitle title="@John Aung while we figure out the details of this let's remove it for now pending further discussions/decisions with Andrew and the Team"/>
      </Event>
    </History>
  </Task>
</Tasks>
</file>

<file path=xl/persons/person.xml><?xml version="1.0" encoding="utf-8"?>
<personList xmlns="http://schemas.microsoft.com/office/spreadsheetml/2018/threadedcomments" xmlns:x="http://schemas.openxmlformats.org/spreadsheetml/2006/main">
  <person displayName="John Aung" id="{234B9F91-8047-42A1-9F7A-779E90EE27AC}" userId="john.aung@retailenergycode.co.uk" providerId="PeoplePicker"/>
  <person displayName="Nizar Hamood" id="{E266553D-5246-47BA-9F35-2784D357B7CC}" userId="S::nizar.hamood@retailenergycode.co.uk::945f4fdd-359d-40ca-aeb2-2e1f6be454d0"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5-06T13:36:14.11" personId="{E266553D-5246-47BA-9F35-2784D357B7CC}" id="{29E1652C-4249-4806-A14F-B281B9C54918}" done="1">
    <text>@John Aung need to remove alll refernces around GET /metrics as this is no longer in scope</text>
    <mentions>
      <mention mentionpersonId="{234B9F91-8047-42A1-9F7A-779E90EE27AC}" mentionId="{2342DF57-51E7-4671-B113-605C7653A6DA}" startIndex="0" length="10"/>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B29" dT="2026-05-06T13:45:10.96" personId="{E266553D-5246-47BA-9F35-2784D357B7CC}" id="{7BF5E2A5-E6FF-4AF8-970D-8EC5AED99D05}">
    <text>@John Aung  while we figure out the details of this let's remove it for now pending further discussions/decisions with Andrew and the Team</text>
    <mentions>
      <mention mentionpersonId="{234B9F91-8047-42A1-9F7A-779E90EE27AC}" mentionId="{E6304C98-5E5C-4C04-9BFD-8E1455947EDD}" startIndex="0" length="10"/>
    </mentions>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9/04/relationships/documenttask" Target="../documenttasks/documenttask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C991"/>
  <sheetViews>
    <sheetView tabSelected="1" workbookViewId="0">
      <selection activeCell="J11" sqref="J11"/>
    </sheetView>
  </sheetViews>
  <sheetFormatPr defaultColWidth="14.453125" defaultRowHeight="15" customHeight="1" x14ac:dyDescent="0.35"/>
  <cols>
    <col min="1" max="1" width="3" customWidth="1"/>
    <col min="2" max="2" width="30" customWidth="1"/>
    <col min="3" max="3" width="68" customWidth="1"/>
    <col min="4" max="25" width="8.7265625" customWidth="1"/>
  </cols>
  <sheetData>
    <row r="1" spans="1:3" ht="55.5" customHeight="1" x14ac:dyDescent="0.35">
      <c r="A1" s="38" t="s">
        <v>0</v>
      </c>
      <c r="B1" s="39"/>
      <c r="C1" s="39"/>
    </row>
    <row r="2" spans="1:3" ht="21.75" customHeight="1" x14ac:dyDescent="0.35">
      <c r="A2" s="40" t="s">
        <v>1</v>
      </c>
      <c r="B2" s="39"/>
      <c r="C2" s="39"/>
    </row>
    <row r="3" spans="1:3" ht="7.5" customHeight="1" x14ac:dyDescent="0.35"/>
    <row r="4" spans="1:3" ht="21.75" customHeight="1" x14ac:dyDescent="0.35">
      <c r="A4" s="41" t="s">
        <v>2</v>
      </c>
      <c r="B4" s="42"/>
      <c r="C4" s="42"/>
    </row>
    <row r="5" spans="1:3" ht="36" customHeight="1" x14ac:dyDescent="0.35">
      <c r="B5" s="1" t="s">
        <v>3</v>
      </c>
      <c r="C5" s="2" t="s">
        <v>4</v>
      </c>
    </row>
    <row r="6" spans="1:3" ht="36" customHeight="1" x14ac:dyDescent="0.35">
      <c r="B6" s="3" t="s">
        <v>5</v>
      </c>
      <c r="C6" s="4" t="s">
        <v>6</v>
      </c>
    </row>
    <row r="7" spans="1:3" ht="36" customHeight="1" x14ac:dyDescent="0.35">
      <c r="B7" s="5" t="s">
        <v>7</v>
      </c>
      <c r="C7" s="6" t="s">
        <v>8</v>
      </c>
    </row>
    <row r="8" spans="1:3" ht="36" customHeight="1" x14ac:dyDescent="0.35">
      <c r="B8" s="5" t="s">
        <v>9</v>
      </c>
      <c r="C8" s="6" t="s">
        <v>10</v>
      </c>
    </row>
    <row r="9" spans="1:3" ht="7.5" customHeight="1" x14ac:dyDescent="0.35"/>
    <row r="10" spans="1:3" ht="21.75" customHeight="1" x14ac:dyDescent="0.35">
      <c r="A10" s="41" t="s">
        <v>11</v>
      </c>
      <c r="B10" s="42"/>
      <c r="C10" s="42"/>
    </row>
    <row r="11" spans="1:3" ht="74.25" customHeight="1" x14ac:dyDescent="0.35">
      <c r="B11" s="7" t="s">
        <v>12</v>
      </c>
      <c r="C11" s="8" t="s">
        <v>13</v>
      </c>
    </row>
    <row r="12" spans="1:3" ht="7.5" customHeight="1" x14ac:dyDescent="0.35"/>
    <row r="13" spans="1:3" ht="21.75" customHeight="1" x14ac:dyDescent="0.35">
      <c r="A13" s="41" t="s">
        <v>14</v>
      </c>
      <c r="B13" s="42"/>
      <c r="C13" s="42"/>
    </row>
    <row r="14" spans="1:3" ht="27.75" customHeight="1" x14ac:dyDescent="0.35">
      <c r="B14" s="9" t="s">
        <v>15</v>
      </c>
      <c r="C14" s="8" t="s">
        <v>16</v>
      </c>
    </row>
    <row r="15" spans="1:3" ht="27.75" customHeight="1" x14ac:dyDescent="0.35">
      <c r="B15" s="10" t="s">
        <v>17</v>
      </c>
      <c r="C15" s="8" t="s">
        <v>18</v>
      </c>
    </row>
    <row r="16" spans="1:3" ht="27.75" customHeight="1" x14ac:dyDescent="0.35">
      <c r="B16" s="11" t="s">
        <v>19</v>
      </c>
      <c r="C16" s="8" t="s">
        <v>20</v>
      </c>
    </row>
    <row r="17" spans="2:3" ht="27.75" customHeight="1" x14ac:dyDescent="0.35">
      <c r="B17" s="12" t="s">
        <v>21</v>
      </c>
      <c r="C17" s="8" t="s">
        <v>22</v>
      </c>
    </row>
    <row r="18" spans="2:3" ht="27.75" customHeight="1" x14ac:dyDescent="0.35">
      <c r="B18" s="10" t="s">
        <v>23</v>
      </c>
      <c r="C18" s="8" t="s">
        <v>24</v>
      </c>
    </row>
    <row r="19" spans="2:3" ht="27.75" customHeight="1" x14ac:dyDescent="0.35">
      <c r="B19" s="10" t="s">
        <v>25</v>
      </c>
      <c r="C19" s="8" t="s">
        <v>26</v>
      </c>
    </row>
    <row r="20" spans="2:3" ht="27.75" customHeight="1" x14ac:dyDescent="0.35">
      <c r="B20" s="11" t="s">
        <v>27</v>
      </c>
      <c r="C20" s="8" t="s">
        <v>28</v>
      </c>
    </row>
    <row r="21" spans="2:3" ht="27.75" customHeight="1" x14ac:dyDescent="0.35">
      <c r="B21" s="12" t="s">
        <v>29</v>
      </c>
      <c r="C21" s="8" t="s">
        <v>30</v>
      </c>
    </row>
    <row r="22" spans="2:3" ht="15.75" customHeight="1" x14ac:dyDescent="0.35"/>
    <row r="23" spans="2:3" ht="15.75" customHeight="1" x14ac:dyDescent="0.35"/>
    <row r="24" spans="2:3" ht="15.75" customHeight="1" x14ac:dyDescent="0.35"/>
    <row r="25" spans="2:3" ht="15.75" customHeight="1" x14ac:dyDescent="0.35"/>
    <row r="26" spans="2:3" ht="15.75" customHeight="1" x14ac:dyDescent="0.35"/>
    <row r="27" spans="2:3" ht="15.75" customHeight="1" x14ac:dyDescent="0.35"/>
    <row r="28" spans="2:3" ht="15.75" customHeight="1" x14ac:dyDescent="0.35"/>
    <row r="29" spans="2:3" ht="15.75" customHeight="1" x14ac:dyDescent="0.35"/>
    <row r="30" spans="2:3" ht="15.75" customHeight="1" x14ac:dyDescent="0.35"/>
    <row r="31" spans="2:3" ht="15.75" customHeight="1" x14ac:dyDescent="0.35"/>
    <row r="32" spans="2:3"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sheetData>
  <mergeCells count="5">
    <mergeCell ref="A1:C1"/>
    <mergeCell ref="A2:C2"/>
    <mergeCell ref="A4:C4"/>
    <mergeCell ref="A10:C10"/>
    <mergeCell ref="A13:C13"/>
  </mergeCells>
  <pageMargins left="0.75" right="0.75" top="1" bottom="1" header="0" footer="0"/>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P1000"/>
  <sheetViews>
    <sheetView workbookViewId="0">
      <pane ySplit="4" topLeftCell="A5" activePane="bottomLeft" state="frozen"/>
      <selection pane="bottomLeft" activeCell="P8" sqref="P8"/>
    </sheetView>
  </sheetViews>
  <sheetFormatPr defaultColWidth="14.453125" defaultRowHeight="15" customHeight="1" x14ac:dyDescent="0.35"/>
  <cols>
    <col min="1" max="1" width="12" customWidth="1"/>
    <col min="2" max="3" width="22" customWidth="1"/>
    <col min="4" max="4" width="34" customWidth="1"/>
    <col min="5" max="5" width="14" customWidth="1"/>
    <col min="6" max="6" width="10" customWidth="1"/>
    <col min="7" max="7" width="83.81640625" customWidth="1"/>
    <col min="8" max="8" width="80.26953125" customWidth="1"/>
    <col min="9" max="9" width="11" hidden="1" customWidth="1"/>
    <col min="10" max="10" width="44" hidden="1" customWidth="1"/>
    <col min="11" max="11" width="22" hidden="1" customWidth="1"/>
    <col min="12" max="12" width="12" hidden="1" customWidth="1"/>
    <col min="13" max="13" width="16" hidden="1" customWidth="1"/>
    <col min="14" max="14" width="14" hidden="1" customWidth="1"/>
    <col min="15" max="15" width="6.81640625" customWidth="1"/>
    <col min="16" max="16" width="116.453125" style="33" customWidth="1"/>
    <col min="17" max="26" width="8.7265625" customWidth="1"/>
  </cols>
  <sheetData>
    <row r="1" spans="1:14" ht="51.75" customHeight="1" x14ac:dyDescent="0.35">
      <c r="A1" s="44" t="s">
        <v>31</v>
      </c>
      <c r="B1" s="39"/>
      <c r="C1" s="39"/>
      <c r="D1" s="39"/>
      <c r="E1" s="39"/>
      <c r="F1" s="39"/>
      <c r="G1" s="39"/>
      <c r="H1" s="39"/>
      <c r="I1" s="39"/>
      <c r="J1" s="39"/>
      <c r="K1" s="39"/>
      <c r="L1" s="39"/>
      <c r="M1" s="39"/>
      <c r="N1" s="39"/>
    </row>
    <row r="2" spans="1:14" ht="19.5" customHeight="1" x14ac:dyDescent="0.35">
      <c r="A2" s="40" t="s">
        <v>32</v>
      </c>
      <c r="B2" s="39"/>
      <c r="C2" s="39"/>
      <c r="D2" s="39"/>
      <c r="E2" s="39"/>
      <c r="F2" s="39"/>
      <c r="G2" s="39"/>
      <c r="H2" s="39"/>
      <c r="I2" s="39"/>
      <c r="J2" s="39"/>
      <c r="K2" s="39"/>
      <c r="L2" s="39"/>
      <c r="M2" s="39"/>
      <c r="N2" s="39"/>
    </row>
    <row r="3" spans="1:14" ht="21.75" customHeight="1" x14ac:dyDescent="0.35">
      <c r="A3" s="45" t="s">
        <v>33</v>
      </c>
      <c r="B3" s="42"/>
      <c r="C3" s="42"/>
      <c r="D3" s="45" t="s">
        <v>34</v>
      </c>
      <c r="E3" s="42"/>
      <c r="F3" s="42"/>
      <c r="G3" s="45" t="s">
        <v>35</v>
      </c>
      <c r="H3" s="42"/>
      <c r="I3" s="42"/>
      <c r="J3" s="45" t="s">
        <v>36</v>
      </c>
      <c r="K3" s="42"/>
      <c r="L3" s="42"/>
      <c r="M3" s="46"/>
      <c r="N3" s="39"/>
    </row>
    <row r="4" spans="1:14" ht="36" customHeight="1" x14ac:dyDescent="0.35">
      <c r="A4" s="13" t="s">
        <v>37</v>
      </c>
      <c r="B4" s="13" t="s">
        <v>38</v>
      </c>
      <c r="C4" s="13" t="s">
        <v>39</v>
      </c>
      <c r="D4" s="13" t="s">
        <v>40</v>
      </c>
      <c r="E4" s="13" t="s">
        <v>41</v>
      </c>
      <c r="F4" s="13" t="s">
        <v>42</v>
      </c>
      <c r="G4" s="13" t="s">
        <v>43</v>
      </c>
      <c r="H4" s="13" t="s">
        <v>44</v>
      </c>
      <c r="I4" s="13" t="s">
        <v>45</v>
      </c>
      <c r="J4" s="13" t="s">
        <v>46</v>
      </c>
      <c r="K4" s="13" t="s">
        <v>47</v>
      </c>
      <c r="L4" s="13" t="s">
        <v>48</v>
      </c>
      <c r="M4" s="13" t="s">
        <v>49</v>
      </c>
      <c r="N4" s="13" t="s">
        <v>50</v>
      </c>
    </row>
    <row r="5" spans="1:14" ht="18" customHeight="1" x14ac:dyDescent="0.35">
      <c r="A5" s="43" t="s">
        <v>51</v>
      </c>
      <c r="B5" s="42"/>
      <c r="C5" s="42"/>
      <c r="D5" s="42"/>
      <c r="E5" s="42"/>
      <c r="F5" s="42"/>
      <c r="G5" s="42"/>
      <c r="H5" s="42"/>
      <c r="I5" s="42"/>
      <c r="J5" s="42"/>
      <c r="K5" s="42"/>
      <c r="L5" s="42"/>
      <c r="M5" s="42"/>
      <c r="N5" s="42"/>
    </row>
    <row r="6" spans="1:14" ht="75" x14ac:dyDescent="0.35">
      <c r="A6" s="14" t="s">
        <v>52</v>
      </c>
      <c r="B6" s="15" t="s">
        <v>53</v>
      </c>
      <c r="C6" s="15" t="s">
        <v>54</v>
      </c>
      <c r="D6" s="16" t="s">
        <v>55</v>
      </c>
      <c r="E6" s="17" t="s">
        <v>56</v>
      </c>
      <c r="F6" s="18" t="s">
        <v>57</v>
      </c>
      <c r="G6" s="15" t="s">
        <v>58</v>
      </c>
      <c r="H6" s="15" t="s">
        <v>59</v>
      </c>
      <c r="I6" s="19" t="s">
        <v>21</v>
      </c>
      <c r="J6" s="20"/>
      <c r="K6" s="20"/>
      <c r="L6" s="20"/>
      <c r="M6" s="20"/>
      <c r="N6" s="20"/>
    </row>
    <row r="7" spans="1:14" ht="158.25" customHeight="1" x14ac:dyDescent="0.35">
      <c r="A7" s="21" t="s">
        <v>60</v>
      </c>
      <c r="B7" s="22" t="s">
        <v>53</v>
      </c>
      <c r="C7" s="22" t="s">
        <v>61</v>
      </c>
      <c r="D7" s="23" t="s">
        <v>62</v>
      </c>
      <c r="E7" s="17" t="s">
        <v>56</v>
      </c>
      <c r="F7" s="18" t="s">
        <v>57</v>
      </c>
      <c r="G7" s="22" t="s">
        <v>63</v>
      </c>
      <c r="H7" s="22" t="s">
        <v>64</v>
      </c>
      <c r="I7" s="19" t="s">
        <v>21</v>
      </c>
      <c r="J7" s="24"/>
      <c r="K7" s="24"/>
      <c r="L7" s="24"/>
      <c r="M7" s="24"/>
      <c r="N7" s="24"/>
    </row>
    <row r="8" spans="1:14" ht="109.5" customHeight="1" x14ac:dyDescent="0.35">
      <c r="A8" s="14" t="s">
        <v>65</v>
      </c>
      <c r="B8" s="15" t="s">
        <v>53</v>
      </c>
      <c r="C8" s="15" t="s">
        <v>66</v>
      </c>
      <c r="D8" s="16" t="s">
        <v>67</v>
      </c>
      <c r="E8" s="17" t="s">
        <v>56</v>
      </c>
      <c r="F8" s="18" t="s">
        <v>57</v>
      </c>
      <c r="G8" s="15" t="s">
        <v>68</v>
      </c>
      <c r="H8" s="15" t="s">
        <v>69</v>
      </c>
      <c r="I8" s="19" t="s">
        <v>21</v>
      </c>
      <c r="J8" s="20"/>
      <c r="K8" s="20"/>
      <c r="L8" s="20"/>
      <c r="M8" s="20"/>
      <c r="N8" s="20"/>
    </row>
    <row r="9" spans="1:14" ht="109.5" customHeight="1" x14ac:dyDescent="0.35">
      <c r="A9" s="21" t="s">
        <v>70</v>
      </c>
      <c r="B9" s="15" t="s">
        <v>53</v>
      </c>
      <c r="C9" s="15" t="s">
        <v>71</v>
      </c>
      <c r="D9" s="16" t="s">
        <v>72</v>
      </c>
      <c r="E9" s="17" t="s">
        <v>56</v>
      </c>
      <c r="F9" s="18" t="s">
        <v>57</v>
      </c>
      <c r="G9" s="15" t="s">
        <v>73</v>
      </c>
      <c r="H9" s="15" t="s">
        <v>74</v>
      </c>
      <c r="I9" s="19" t="s">
        <v>21</v>
      </c>
      <c r="J9" s="20"/>
      <c r="K9" s="20"/>
      <c r="L9" s="20"/>
      <c r="M9" s="20"/>
      <c r="N9" s="20"/>
    </row>
    <row r="10" spans="1:14" ht="109.5" customHeight="1" x14ac:dyDescent="0.35">
      <c r="A10" s="14" t="s">
        <v>75</v>
      </c>
      <c r="B10" s="22" t="s">
        <v>53</v>
      </c>
      <c r="C10" s="22" t="s">
        <v>76</v>
      </c>
      <c r="D10" s="23" t="s">
        <v>77</v>
      </c>
      <c r="E10" s="17" t="s">
        <v>56</v>
      </c>
      <c r="F10" s="18" t="s">
        <v>57</v>
      </c>
      <c r="G10" s="22" t="s">
        <v>78</v>
      </c>
      <c r="H10" s="22" t="s">
        <v>79</v>
      </c>
      <c r="I10" s="19" t="s">
        <v>21</v>
      </c>
      <c r="J10" s="24"/>
      <c r="K10" s="24"/>
      <c r="L10" s="24"/>
      <c r="M10" s="24"/>
      <c r="N10" s="24"/>
    </row>
    <row r="11" spans="1:14" ht="109.5" customHeight="1" x14ac:dyDescent="0.35">
      <c r="A11" s="21" t="s">
        <v>80</v>
      </c>
      <c r="B11" s="15" t="s">
        <v>53</v>
      </c>
      <c r="C11" s="15" t="s">
        <v>81</v>
      </c>
      <c r="D11" s="16" t="s">
        <v>82</v>
      </c>
      <c r="E11" s="17" t="s">
        <v>56</v>
      </c>
      <c r="F11" s="18" t="s">
        <v>57</v>
      </c>
      <c r="G11" s="15" t="s">
        <v>83</v>
      </c>
      <c r="H11" s="15" t="s">
        <v>84</v>
      </c>
      <c r="I11" s="19" t="s">
        <v>21</v>
      </c>
      <c r="J11" s="20"/>
      <c r="K11" s="20"/>
      <c r="L11" s="20"/>
      <c r="M11" s="20"/>
      <c r="N11" s="20"/>
    </row>
    <row r="12" spans="1:14" ht="109.5" customHeight="1" x14ac:dyDescent="0.35">
      <c r="A12" s="14" t="s">
        <v>85</v>
      </c>
      <c r="B12" s="22" t="s">
        <v>53</v>
      </c>
      <c r="C12" s="22" t="s">
        <v>86</v>
      </c>
      <c r="D12" s="23" t="s">
        <v>87</v>
      </c>
      <c r="E12" s="17" t="s">
        <v>56</v>
      </c>
      <c r="F12" s="18" t="s">
        <v>57</v>
      </c>
      <c r="G12" s="22" t="s">
        <v>88</v>
      </c>
      <c r="H12" s="22" t="s">
        <v>89</v>
      </c>
      <c r="I12" s="19" t="s">
        <v>21</v>
      </c>
      <c r="J12" s="24"/>
      <c r="K12" s="24"/>
      <c r="L12" s="24"/>
      <c r="M12" s="24"/>
      <c r="N12" s="24"/>
    </row>
    <row r="13" spans="1:14" ht="109.5" customHeight="1" x14ac:dyDescent="0.35">
      <c r="A13" s="21" t="s">
        <v>90</v>
      </c>
      <c r="B13" s="15" t="s">
        <v>53</v>
      </c>
      <c r="C13" s="15" t="s">
        <v>91</v>
      </c>
      <c r="D13" s="16" t="s">
        <v>92</v>
      </c>
      <c r="E13" s="17" t="s">
        <v>56</v>
      </c>
      <c r="F13" s="18" t="s">
        <v>57</v>
      </c>
      <c r="G13" s="15" t="s">
        <v>93</v>
      </c>
      <c r="H13" s="15" t="s">
        <v>94</v>
      </c>
      <c r="I13" s="19" t="s">
        <v>21</v>
      </c>
      <c r="J13" s="20"/>
      <c r="K13" s="20"/>
      <c r="L13" s="20"/>
      <c r="M13" s="20"/>
      <c r="N13" s="20"/>
    </row>
    <row r="14" spans="1:14" ht="109.5" customHeight="1" x14ac:dyDescent="0.35">
      <c r="A14" s="14" t="s">
        <v>95</v>
      </c>
      <c r="B14" s="22" t="s">
        <v>53</v>
      </c>
      <c r="C14" s="22" t="s">
        <v>96</v>
      </c>
      <c r="D14" s="23" t="s">
        <v>97</v>
      </c>
      <c r="E14" s="17" t="s">
        <v>56</v>
      </c>
      <c r="F14" s="18" t="s">
        <v>57</v>
      </c>
      <c r="G14" s="22" t="s">
        <v>98</v>
      </c>
      <c r="H14" s="22" t="s">
        <v>99</v>
      </c>
      <c r="I14" s="19" t="s">
        <v>21</v>
      </c>
      <c r="J14" s="24"/>
      <c r="K14" s="24"/>
      <c r="L14" s="24"/>
      <c r="M14" s="24"/>
      <c r="N14" s="24"/>
    </row>
    <row r="15" spans="1:14" ht="109.5" customHeight="1" x14ac:dyDescent="0.35">
      <c r="A15" s="21" t="s">
        <v>100</v>
      </c>
      <c r="B15" s="15" t="s">
        <v>53</v>
      </c>
      <c r="C15" s="15" t="s">
        <v>101</v>
      </c>
      <c r="D15" s="16" t="s">
        <v>102</v>
      </c>
      <c r="E15" s="17" t="s">
        <v>56</v>
      </c>
      <c r="F15" s="18" t="s">
        <v>57</v>
      </c>
      <c r="G15" s="15" t="s">
        <v>103</v>
      </c>
      <c r="H15" s="15" t="s">
        <v>104</v>
      </c>
      <c r="I15" s="19" t="s">
        <v>21</v>
      </c>
      <c r="J15" s="24"/>
      <c r="K15" s="24"/>
      <c r="L15" s="24"/>
      <c r="M15" s="24"/>
      <c r="N15" s="24"/>
    </row>
    <row r="16" spans="1:14" ht="109.5" customHeight="1" x14ac:dyDescent="0.35">
      <c r="A16" s="14" t="s">
        <v>105</v>
      </c>
      <c r="B16" s="22" t="s">
        <v>53</v>
      </c>
      <c r="C16" s="22" t="s">
        <v>106</v>
      </c>
      <c r="D16" s="23" t="s">
        <v>107</v>
      </c>
      <c r="E16" s="17" t="s">
        <v>56</v>
      </c>
      <c r="F16" s="18" t="s">
        <v>57</v>
      </c>
      <c r="G16" s="22" t="s">
        <v>108</v>
      </c>
      <c r="H16" s="22" t="s">
        <v>104</v>
      </c>
      <c r="I16" s="19" t="s">
        <v>21</v>
      </c>
      <c r="J16" s="24"/>
      <c r="K16" s="24"/>
      <c r="L16" s="24"/>
      <c r="M16" s="24"/>
      <c r="N16" s="24"/>
    </row>
    <row r="17" spans="1:14" ht="109.5" customHeight="1" x14ac:dyDescent="0.35">
      <c r="A17" s="21" t="s">
        <v>109</v>
      </c>
      <c r="B17" s="15" t="s">
        <v>53</v>
      </c>
      <c r="C17" s="15" t="s">
        <v>110</v>
      </c>
      <c r="D17" s="16" t="s">
        <v>111</v>
      </c>
      <c r="E17" s="17" t="s">
        <v>56</v>
      </c>
      <c r="F17" s="18" t="s">
        <v>57</v>
      </c>
      <c r="G17" s="15" t="s">
        <v>112</v>
      </c>
      <c r="H17" s="15" t="s">
        <v>104</v>
      </c>
      <c r="I17" s="19" t="s">
        <v>21</v>
      </c>
      <c r="J17" s="24"/>
      <c r="K17" s="24"/>
      <c r="L17" s="24"/>
      <c r="M17" s="24"/>
      <c r="N17" s="24"/>
    </row>
    <row r="18" spans="1:14" ht="109.5" customHeight="1" x14ac:dyDescent="0.35">
      <c r="A18" s="14" t="s">
        <v>113</v>
      </c>
      <c r="B18" s="22" t="s">
        <v>53</v>
      </c>
      <c r="C18" s="22" t="s">
        <v>114</v>
      </c>
      <c r="D18" s="35" t="s">
        <v>115</v>
      </c>
      <c r="E18" s="17" t="s">
        <v>56</v>
      </c>
      <c r="F18" s="18" t="s">
        <v>57</v>
      </c>
      <c r="G18" s="22" t="s">
        <v>116</v>
      </c>
      <c r="H18" s="22" t="s">
        <v>104</v>
      </c>
      <c r="I18" s="36"/>
      <c r="J18" s="37"/>
      <c r="K18" s="37"/>
      <c r="L18" s="37"/>
      <c r="M18" s="37"/>
      <c r="N18" s="37"/>
    </row>
    <row r="19" spans="1:14" ht="18" customHeight="1" x14ac:dyDescent="0.35">
      <c r="A19" s="43" t="s">
        <v>117</v>
      </c>
      <c r="B19" s="42"/>
      <c r="C19" s="42"/>
      <c r="D19" s="42"/>
      <c r="E19" s="42"/>
      <c r="F19" s="42"/>
      <c r="G19" s="42"/>
      <c r="H19" s="42"/>
      <c r="I19" s="42"/>
      <c r="J19" s="42"/>
      <c r="K19" s="42"/>
      <c r="L19" s="42"/>
      <c r="M19" s="42"/>
      <c r="N19" s="42"/>
    </row>
    <row r="20" spans="1:14" ht="109.5" customHeight="1" x14ac:dyDescent="0.35">
      <c r="A20" s="21" t="s">
        <v>118</v>
      </c>
      <c r="B20" s="22" t="s">
        <v>119</v>
      </c>
      <c r="C20" s="22" t="s">
        <v>54</v>
      </c>
      <c r="D20" s="23" t="s">
        <v>120</v>
      </c>
      <c r="E20" s="17" t="s">
        <v>56</v>
      </c>
      <c r="F20" s="18" t="s">
        <v>57</v>
      </c>
      <c r="G20" s="22" t="s">
        <v>121</v>
      </c>
      <c r="H20" s="22" t="s">
        <v>122</v>
      </c>
      <c r="I20" s="19" t="s">
        <v>21</v>
      </c>
      <c r="J20" s="24"/>
      <c r="K20" s="24"/>
      <c r="L20" s="24"/>
      <c r="M20" s="24"/>
      <c r="N20" s="24"/>
    </row>
    <row r="21" spans="1:14" ht="109.5" customHeight="1" x14ac:dyDescent="0.35">
      <c r="A21" s="14" t="s">
        <v>123</v>
      </c>
      <c r="B21" s="15" t="s">
        <v>119</v>
      </c>
      <c r="C21" s="15" t="s">
        <v>124</v>
      </c>
      <c r="D21" s="16" t="s">
        <v>125</v>
      </c>
      <c r="E21" s="17" t="s">
        <v>56</v>
      </c>
      <c r="F21" s="18" t="s">
        <v>57</v>
      </c>
      <c r="G21" s="15" t="s">
        <v>126</v>
      </c>
      <c r="H21" s="15" t="s">
        <v>127</v>
      </c>
      <c r="I21" s="19" t="s">
        <v>21</v>
      </c>
      <c r="J21" s="20"/>
      <c r="K21" s="20"/>
      <c r="L21" s="20"/>
      <c r="M21" s="20"/>
      <c r="N21" s="20"/>
    </row>
    <row r="22" spans="1:14" ht="109.5" customHeight="1" x14ac:dyDescent="0.35">
      <c r="A22" s="21" t="s">
        <v>128</v>
      </c>
      <c r="B22" s="22" t="s">
        <v>119</v>
      </c>
      <c r="C22" s="22" t="s">
        <v>129</v>
      </c>
      <c r="D22" s="23" t="s">
        <v>130</v>
      </c>
      <c r="E22" s="17" t="s">
        <v>56</v>
      </c>
      <c r="F22" s="18" t="s">
        <v>57</v>
      </c>
      <c r="G22" s="22" t="s">
        <v>131</v>
      </c>
      <c r="H22" s="22" t="s">
        <v>132</v>
      </c>
      <c r="I22" s="19" t="s">
        <v>21</v>
      </c>
      <c r="J22" s="24"/>
      <c r="K22" s="24"/>
      <c r="L22" s="24"/>
      <c r="M22" s="24"/>
      <c r="N22" s="24"/>
    </row>
    <row r="23" spans="1:14" ht="109.5" customHeight="1" x14ac:dyDescent="0.35">
      <c r="A23" s="14" t="s">
        <v>133</v>
      </c>
      <c r="B23" s="15" t="s">
        <v>119</v>
      </c>
      <c r="C23" s="15" t="s">
        <v>134</v>
      </c>
      <c r="D23" s="16" t="s">
        <v>135</v>
      </c>
      <c r="E23" s="17" t="s">
        <v>56</v>
      </c>
      <c r="F23" s="18" t="s">
        <v>57</v>
      </c>
      <c r="G23" s="15" t="s">
        <v>136</v>
      </c>
      <c r="H23" s="15" t="s">
        <v>137</v>
      </c>
      <c r="I23" s="19" t="s">
        <v>21</v>
      </c>
      <c r="J23" s="20"/>
      <c r="K23" s="20"/>
      <c r="L23" s="20"/>
      <c r="M23" s="20"/>
      <c r="N23" s="20"/>
    </row>
    <row r="24" spans="1:14" ht="109.5" customHeight="1" x14ac:dyDescent="0.35">
      <c r="A24" s="21" t="s">
        <v>138</v>
      </c>
      <c r="B24" s="22" t="s">
        <v>119</v>
      </c>
      <c r="C24" s="22" t="s">
        <v>139</v>
      </c>
      <c r="D24" s="23" t="s">
        <v>140</v>
      </c>
      <c r="E24" s="17" t="s">
        <v>56</v>
      </c>
      <c r="F24" s="18" t="s">
        <v>57</v>
      </c>
      <c r="G24" s="22" t="s">
        <v>141</v>
      </c>
      <c r="H24" s="22" t="s">
        <v>142</v>
      </c>
      <c r="I24" s="19" t="s">
        <v>21</v>
      </c>
      <c r="J24" s="24"/>
      <c r="K24" s="24"/>
      <c r="L24" s="24"/>
      <c r="M24" s="24"/>
      <c r="N24" s="24"/>
    </row>
    <row r="25" spans="1:14" ht="109.5" customHeight="1" x14ac:dyDescent="0.35">
      <c r="A25" s="14" t="s">
        <v>143</v>
      </c>
      <c r="B25" s="15" t="s">
        <v>119</v>
      </c>
      <c r="C25" s="15" t="s">
        <v>144</v>
      </c>
      <c r="D25" s="16" t="s">
        <v>145</v>
      </c>
      <c r="E25" s="17" t="s">
        <v>56</v>
      </c>
      <c r="F25" s="18" t="s">
        <v>57</v>
      </c>
      <c r="G25" s="15" t="s">
        <v>146</v>
      </c>
      <c r="H25" s="15" t="s">
        <v>147</v>
      </c>
      <c r="I25" s="19" t="s">
        <v>21</v>
      </c>
      <c r="J25" s="20"/>
      <c r="K25" s="20"/>
      <c r="L25" s="20"/>
      <c r="M25" s="20"/>
      <c r="N25" s="20"/>
    </row>
    <row r="26" spans="1:14" ht="109.5" customHeight="1" x14ac:dyDescent="0.35">
      <c r="A26" s="21" t="s">
        <v>148</v>
      </c>
      <c r="B26" s="22" t="s">
        <v>119</v>
      </c>
      <c r="C26" s="22" t="s">
        <v>149</v>
      </c>
      <c r="D26" s="23" t="s">
        <v>150</v>
      </c>
      <c r="E26" s="17" t="s">
        <v>56</v>
      </c>
      <c r="F26" s="18" t="s">
        <v>57</v>
      </c>
      <c r="G26" s="22" t="s">
        <v>151</v>
      </c>
      <c r="H26" s="22" t="s">
        <v>152</v>
      </c>
      <c r="I26" s="19" t="s">
        <v>21</v>
      </c>
      <c r="J26" s="24"/>
      <c r="K26" s="24"/>
      <c r="L26" s="24"/>
      <c r="M26" s="24"/>
      <c r="N26" s="24"/>
    </row>
    <row r="27" spans="1:14" ht="109.5" customHeight="1" x14ac:dyDescent="0.35">
      <c r="A27" s="14" t="s">
        <v>153</v>
      </c>
      <c r="B27" s="15" t="s">
        <v>119</v>
      </c>
      <c r="C27" s="15" t="s">
        <v>154</v>
      </c>
      <c r="D27" s="16" t="s">
        <v>155</v>
      </c>
      <c r="E27" s="17" t="s">
        <v>56</v>
      </c>
      <c r="F27" s="18" t="s">
        <v>57</v>
      </c>
      <c r="G27" s="15" t="s">
        <v>156</v>
      </c>
      <c r="H27" s="15" t="s">
        <v>157</v>
      </c>
      <c r="I27" s="19" t="s">
        <v>21</v>
      </c>
      <c r="J27" s="20"/>
      <c r="K27" s="20"/>
      <c r="L27" s="20"/>
      <c r="M27" s="20"/>
      <c r="N27" s="20"/>
    </row>
    <row r="28" spans="1:14" ht="109.5" customHeight="1" x14ac:dyDescent="0.35">
      <c r="A28" s="21" t="s">
        <v>158</v>
      </c>
      <c r="B28" s="22" t="s">
        <v>119</v>
      </c>
      <c r="C28" s="22" t="s">
        <v>159</v>
      </c>
      <c r="D28" s="23" t="s">
        <v>160</v>
      </c>
      <c r="E28" s="17" t="s">
        <v>56</v>
      </c>
      <c r="F28" s="18" t="s">
        <v>57</v>
      </c>
      <c r="G28" s="22" t="s">
        <v>161</v>
      </c>
      <c r="H28" s="22" t="s">
        <v>162</v>
      </c>
      <c r="I28" s="19" t="s">
        <v>21</v>
      </c>
      <c r="J28" s="24"/>
      <c r="K28" s="24"/>
      <c r="L28" s="24"/>
      <c r="M28" s="24"/>
      <c r="N28" s="24"/>
    </row>
    <row r="29" spans="1:14" ht="109.5" customHeight="1" x14ac:dyDescent="0.35">
      <c r="A29" s="14" t="s">
        <v>163</v>
      </c>
      <c r="B29" s="15" t="s">
        <v>119</v>
      </c>
      <c r="C29" s="15" t="s">
        <v>164</v>
      </c>
      <c r="D29" s="16" t="s">
        <v>165</v>
      </c>
      <c r="E29" s="17" t="s">
        <v>166</v>
      </c>
      <c r="F29" s="18" t="s">
        <v>57</v>
      </c>
      <c r="G29" s="15" t="s">
        <v>167</v>
      </c>
      <c r="H29" s="15" t="s">
        <v>168</v>
      </c>
      <c r="I29" s="19" t="s">
        <v>21</v>
      </c>
      <c r="J29" s="24"/>
      <c r="K29" s="24"/>
      <c r="L29" s="24"/>
      <c r="M29" s="24"/>
      <c r="N29" s="24"/>
    </row>
    <row r="30" spans="1:14" ht="109.5" customHeight="1" x14ac:dyDescent="0.35">
      <c r="A30" s="21" t="s">
        <v>169</v>
      </c>
      <c r="B30" s="22" t="s">
        <v>119</v>
      </c>
      <c r="C30" s="22" t="s">
        <v>170</v>
      </c>
      <c r="D30" s="23" t="s">
        <v>171</v>
      </c>
      <c r="E30" s="17" t="s">
        <v>56</v>
      </c>
      <c r="F30" s="18" t="s">
        <v>57</v>
      </c>
      <c r="G30" s="22" t="s">
        <v>172</v>
      </c>
      <c r="H30" s="22" t="s">
        <v>173</v>
      </c>
      <c r="I30" s="19" t="s">
        <v>21</v>
      </c>
      <c r="J30" s="24"/>
      <c r="K30" s="24"/>
      <c r="L30" s="24"/>
      <c r="M30" s="24"/>
      <c r="N30" s="24"/>
    </row>
    <row r="31" spans="1:14" ht="109.5" customHeight="1" x14ac:dyDescent="0.35">
      <c r="A31" s="21" t="s">
        <v>174</v>
      </c>
      <c r="B31" s="22" t="s">
        <v>119</v>
      </c>
      <c r="C31" s="22" t="s">
        <v>175</v>
      </c>
      <c r="D31" s="23" t="s">
        <v>176</v>
      </c>
      <c r="E31" s="17" t="s">
        <v>56</v>
      </c>
      <c r="F31" s="18" t="s">
        <v>57</v>
      </c>
      <c r="G31" s="22" t="s">
        <v>177</v>
      </c>
      <c r="H31" s="22" t="s">
        <v>173</v>
      </c>
      <c r="I31" s="36"/>
      <c r="J31" s="37"/>
      <c r="K31" s="37"/>
      <c r="L31" s="37"/>
      <c r="M31" s="37"/>
      <c r="N31" s="37"/>
    </row>
    <row r="32" spans="1:14" ht="18" customHeight="1" x14ac:dyDescent="0.35">
      <c r="A32" s="43" t="s">
        <v>178</v>
      </c>
      <c r="B32" s="42"/>
      <c r="C32" s="42"/>
      <c r="D32" s="42"/>
      <c r="E32" s="42"/>
      <c r="F32" s="42"/>
      <c r="G32" s="42"/>
      <c r="H32" s="42"/>
      <c r="I32" s="42"/>
      <c r="J32" s="42"/>
      <c r="K32" s="42"/>
      <c r="L32" s="42"/>
      <c r="M32" s="42"/>
      <c r="N32" s="42"/>
    </row>
    <row r="33" spans="1:14" ht="109.5" customHeight="1" x14ac:dyDescent="0.35">
      <c r="A33" s="21" t="s">
        <v>179</v>
      </c>
      <c r="B33" s="22" t="s">
        <v>180</v>
      </c>
      <c r="C33" s="22" t="s">
        <v>181</v>
      </c>
      <c r="D33" s="23" t="s">
        <v>182</v>
      </c>
      <c r="E33" s="17" t="s">
        <v>56</v>
      </c>
      <c r="F33" s="18" t="s">
        <v>57</v>
      </c>
      <c r="G33" s="22" t="s">
        <v>183</v>
      </c>
      <c r="H33" s="22" t="s">
        <v>184</v>
      </c>
      <c r="I33" s="19" t="s">
        <v>21</v>
      </c>
      <c r="J33" s="24"/>
      <c r="K33" s="24"/>
      <c r="L33" s="24"/>
      <c r="M33" s="24"/>
      <c r="N33" s="24"/>
    </row>
    <row r="34" spans="1:14" ht="109.5" customHeight="1" x14ac:dyDescent="0.35">
      <c r="A34" s="14" t="s">
        <v>185</v>
      </c>
      <c r="B34" s="15" t="s">
        <v>180</v>
      </c>
      <c r="C34" s="15" t="s">
        <v>186</v>
      </c>
      <c r="D34" s="16" t="s">
        <v>187</v>
      </c>
      <c r="E34" s="17" t="s">
        <v>56</v>
      </c>
      <c r="F34" s="18" t="s">
        <v>57</v>
      </c>
      <c r="G34" s="15" t="s">
        <v>188</v>
      </c>
      <c r="H34" s="15" t="s">
        <v>189</v>
      </c>
      <c r="I34" s="19" t="s">
        <v>21</v>
      </c>
      <c r="J34" s="20"/>
      <c r="K34" s="20"/>
      <c r="L34" s="20"/>
      <c r="M34" s="20"/>
      <c r="N34" s="20"/>
    </row>
    <row r="35" spans="1:14" ht="109.5" customHeight="1" x14ac:dyDescent="0.35">
      <c r="A35" s="21" t="s">
        <v>190</v>
      </c>
      <c r="B35" s="22" t="s">
        <v>180</v>
      </c>
      <c r="C35" s="22" t="s">
        <v>191</v>
      </c>
      <c r="D35" s="23" t="s">
        <v>192</v>
      </c>
      <c r="E35" s="17" t="s">
        <v>56</v>
      </c>
      <c r="F35" s="18" t="s">
        <v>57</v>
      </c>
      <c r="G35" s="22" t="s">
        <v>193</v>
      </c>
      <c r="H35" s="22" t="s">
        <v>194</v>
      </c>
      <c r="I35" s="19" t="s">
        <v>21</v>
      </c>
      <c r="J35" s="24"/>
      <c r="K35" s="24"/>
      <c r="L35" s="24"/>
      <c r="M35" s="24"/>
      <c r="N35" s="24"/>
    </row>
    <row r="36" spans="1:14" ht="15.75" customHeight="1" x14ac:dyDescent="0.35">
      <c r="I36" s="25"/>
    </row>
    <row r="37" spans="1:14" ht="15.75" customHeight="1" x14ac:dyDescent="0.35">
      <c r="I37" s="25"/>
    </row>
    <row r="38" spans="1:14" ht="15.75" customHeight="1" x14ac:dyDescent="0.35">
      <c r="I38" s="25"/>
    </row>
    <row r="39" spans="1:14" ht="15.75" customHeight="1" x14ac:dyDescent="0.35">
      <c r="I39" s="25"/>
    </row>
    <row r="40" spans="1:14" ht="15.75" customHeight="1" x14ac:dyDescent="0.35">
      <c r="I40" s="25"/>
    </row>
    <row r="41" spans="1:14" ht="15.75" customHeight="1" x14ac:dyDescent="0.35">
      <c r="I41" s="25"/>
    </row>
    <row r="42" spans="1:14" ht="15.75" customHeight="1" x14ac:dyDescent="0.35">
      <c r="I42" s="25"/>
    </row>
    <row r="43" spans="1:14" ht="15.75" customHeight="1" x14ac:dyDescent="0.35">
      <c r="I43" s="25"/>
    </row>
    <row r="44" spans="1:14" ht="15.75" customHeight="1" x14ac:dyDescent="0.35">
      <c r="I44" s="25"/>
    </row>
    <row r="45" spans="1:14" ht="15.75" customHeight="1" x14ac:dyDescent="0.35">
      <c r="I45" s="25"/>
    </row>
    <row r="46" spans="1:14" ht="15.75" customHeight="1" x14ac:dyDescent="0.35">
      <c r="I46" s="25"/>
    </row>
    <row r="47" spans="1:14" ht="15.75" customHeight="1" x14ac:dyDescent="0.35">
      <c r="I47" s="25"/>
    </row>
    <row r="48" spans="1:14" ht="15.75" customHeight="1" x14ac:dyDescent="0.35">
      <c r="I48" s="25"/>
    </row>
    <row r="49" spans="9:9" ht="15.75" customHeight="1" x14ac:dyDescent="0.35">
      <c r="I49" s="25"/>
    </row>
    <row r="50" spans="9:9" ht="15.75" customHeight="1" x14ac:dyDescent="0.35">
      <c r="I50" s="25"/>
    </row>
    <row r="51" spans="9:9" ht="15.75" customHeight="1" x14ac:dyDescent="0.35">
      <c r="I51" s="25"/>
    </row>
    <row r="52" spans="9:9" ht="15.75" customHeight="1" x14ac:dyDescent="0.35">
      <c r="I52" s="25"/>
    </row>
    <row r="53" spans="9:9" ht="15.75" customHeight="1" x14ac:dyDescent="0.35">
      <c r="I53" s="25"/>
    </row>
    <row r="54" spans="9:9" ht="15.75" customHeight="1" x14ac:dyDescent="0.35">
      <c r="I54" s="25"/>
    </row>
    <row r="55" spans="9:9" ht="15.75" customHeight="1" x14ac:dyDescent="0.35">
      <c r="I55" s="25"/>
    </row>
    <row r="56" spans="9:9" ht="15.75" customHeight="1" x14ac:dyDescent="0.35">
      <c r="I56" s="25"/>
    </row>
    <row r="57" spans="9:9" ht="15.75" customHeight="1" x14ac:dyDescent="0.35">
      <c r="I57" s="25"/>
    </row>
    <row r="58" spans="9:9" ht="15.75" customHeight="1" x14ac:dyDescent="0.35">
      <c r="I58" s="25"/>
    </row>
    <row r="59" spans="9:9" ht="15.75" customHeight="1" x14ac:dyDescent="0.35">
      <c r="I59" s="25"/>
    </row>
    <row r="60" spans="9:9" ht="15.75" customHeight="1" x14ac:dyDescent="0.35">
      <c r="I60" s="25"/>
    </row>
    <row r="61" spans="9:9" ht="15.75" customHeight="1" x14ac:dyDescent="0.35">
      <c r="I61" s="25"/>
    </row>
    <row r="62" spans="9:9" ht="15.75" customHeight="1" x14ac:dyDescent="0.35">
      <c r="I62" s="25"/>
    </row>
    <row r="63" spans="9:9" ht="15.75" customHeight="1" x14ac:dyDescent="0.35">
      <c r="I63" s="25"/>
    </row>
    <row r="64" spans="9:9" ht="15.75" customHeight="1" x14ac:dyDescent="0.35">
      <c r="I64" s="25"/>
    </row>
    <row r="65" spans="9:9" ht="15.75" customHeight="1" x14ac:dyDescent="0.35">
      <c r="I65" s="25"/>
    </row>
    <row r="66" spans="9:9" ht="15.75" customHeight="1" x14ac:dyDescent="0.35">
      <c r="I66" s="25"/>
    </row>
    <row r="67" spans="9:9" ht="15.75" customHeight="1" x14ac:dyDescent="0.35">
      <c r="I67" s="25"/>
    </row>
    <row r="68" spans="9:9" ht="15.75" customHeight="1" x14ac:dyDescent="0.35">
      <c r="I68" s="25"/>
    </row>
    <row r="69" spans="9:9" ht="15.75" customHeight="1" x14ac:dyDescent="0.35">
      <c r="I69" s="25"/>
    </row>
    <row r="70" spans="9:9" ht="15.75" customHeight="1" x14ac:dyDescent="0.35">
      <c r="I70" s="25"/>
    </row>
    <row r="71" spans="9:9" ht="15.75" customHeight="1" x14ac:dyDescent="0.35">
      <c r="I71" s="25"/>
    </row>
    <row r="72" spans="9:9" ht="15.75" customHeight="1" x14ac:dyDescent="0.35">
      <c r="I72" s="25"/>
    </row>
    <row r="73" spans="9:9" ht="15.75" customHeight="1" x14ac:dyDescent="0.35">
      <c r="I73" s="25"/>
    </row>
    <row r="74" spans="9:9" ht="15.75" customHeight="1" x14ac:dyDescent="0.35">
      <c r="I74" s="25"/>
    </row>
    <row r="75" spans="9:9" ht="15.75" customHeight="1" x14ac:dyDescent="0.35">
      <c r="I75" s="25"/>
    </row>
    <row r="76" spans="9:9" ht="15.75" customHeight="1" x14ac:dyDescent="0.35">
      <c r="I76" s="25"/>
    </row>
    <row r="77" spans="9:9" ht="15.75" customHeight="1" x14ac:dyDescent="0.35">
      <c r="I77" s="25"/>
    </row>
    <row r="78" spans="9:9" ht="15.75" customHeight="1" x14ac:dyDescent="0.35">
      <c r="I78" s="25"/>
    </row>
    <row r="79" spans="9:9" ht="15.75" customHeight="1" x14ac:dyDescent="0.35">
      <c r="I79" s="25"/>
    </row>
    <row r="80" spans="9:9" ht="15.75" customHeight="1" x14ac:dyDescent="0.35">
      <c r="I80" s="25"/>
    </row>
    <row r="81" spans="9:9" ht="15.75" customHeight="1" x14ac:dyDescent="0.35">
      <c r="I81" s="25"/>
    </row>
    <row r="82" spans="9:9" ht="15.75" customHeight="1" x14ac:dyDescent="0.35">
      <c r="I82" s="25"/>
    </row>
    <row r="83" spans="9:9" ht="15.75" customHeight="1" x14ac:dyDescent="0.35">
      <c r="I83" s="25"/>
    </row>
    <row r="84" spans="9:9" ht="15.75" customHeight="1" x14ac:dyDescent="0.35">
      <c r="I84" s="25"/>
    </row>
    <row r="85" spans="9:9" ht="15.75" customHeight="1" x14ac:dyDescent="0.35">
      <c r="I85" s="25"/>
    </row>
    <row r="86" spans="9:9" ht="15.75" customHeight="1" x14ac:dyDescent="0.35">
      <c r="I86" s="25"/>
    </row>
    <row r="87" spans="9:9" ht="15.75" customHeight="1" x14ac:dyDescent="0.35">
      <c r="I87" s="25"/>
    </row>
    <row r="88" spans="9:9" ht="15.75" customHeight="1" x14ac:dyDescent="0.35">
      <c r="I88" s="25"/>
    </row>
    <row r="89" spans="9:9" ht="15.75" customHeight="1" x14ac:dyDescent="0.35">
      <c r="I89" s="25"/>
    </row>
    <row r="90" spans="9:9" ht="15.75" customHeight="1" x14ac:dyDescent="0.35">
      <c r="I90" s="25"/>
    </row>
    <row r="91" spans="9:9" ht="15.75" customHeight="1" x14ac:dyDescent="0.35">
      <c r="I91" s="25"/>
    </row>
    <row r="92" spans="9:9" ht="15.75" customHeight="1" x14ac:dyDescent="0.35">
      <c r="I92" s="25"/>
    </row>
    <row r="93" spans="9:9" ht="15.75" customHeight="1" x14ac:dyDescent="0.35">
      <c r="I93" s="25"/>
    </row>
    <row r="94" spans="9:9" ht="15.75" customHeight="1" x14ac:dyDescent="0.35">
      <c r="I94" s="25"/>
    </row>
    <row r="95" spans="9:9" ht="15.75" customHeight="1" x14ac:dyDescent="0.35">
      <c r="I95" s="25"/>
    </row>
    <row r="96" spans="9:9" ht="15.75" customHeight="1" x14ac:dyDescent="0.35">
      <c r="I96" s="25"/>
    </row>
    <row r="97" spans="9:9" ht="15.75" customHeight="1" x14ac:dyDescent="0.35">
      <c r="I97" s="25"/>
    </row>
    <row r="98" spans="9:9" ht="15.75" customHeight="1" x14ac:dyDescent="0.35">
      <c r="I98" s="25"/>
    </row>
    <row r="99" spans="9:9" ht="15.75" customHeight="1" x14ac:dyDescent="0.35">
      <c r="I99" s="25"/>
    </row>
    <row r="100" spans="9:9" ht="15.75" customHeight="1" x14ac:dyDescent="0.35">
      <c r="I100" s="25"/>
    </row>
    <row r="101" spans="9:9" ht="15.75" customHeight="1" x14ac:dyDescent="0.35">
      <c r="I101" s="25"/>
    </row>
    <row r="102" spans="9:9" ht="15.75" customHeight="1" x14ac:dyDescent="0.35">
      <c r="I102" s="25"/>
    </row>
    <row r="103" spans="9:9" ht="15.75" customHeight="1" x14ac:dyDescent="0.35">
      <c r="I103" s="25"/>
    </row>
    <row r="104" spans="9:9" ht="15.75" customHeight="1" x14ac:dyDescent="0.35">
      <c r="I104" s="25"/>
    </row>
    <row r="105" spans="9:9" ht="15.75" customHeight="1" x14ac:dyDescent="0.35">
      <c r="I105" s="25"/>
    </row>
    <row r="106" spans="9:9" ht="15.75" customHeight="1" x14ac:dyDescent="0.35">
      <c r="I106" s="25"/>
    </row>
    <row r="107" spans="9:9" ht="15.75" customHeight="1" x14ac:dyDescent="0.35">
      <c r="I107" s="25"/>
    </row>
    <row r="108" spans="9:9" ht="15.75" customHeight="1" x14ac:dyDescent="0.35">
      <c r="I108" s="25"/>
    </row>
    <row r="109" spans="9:9" ht="15.75" customHeight="1" x14ac:dyDescent="0.35">
      <c r="I109" s="25"/>
    </row>
    <row r="110" spans="9:9" ht="15.75" customHeight="1" x14ac:dyDescent="0.35">
      <c r="I110" s="25"/>
    </row>
    <row r="111" spans="9:9" ht="15.75" customHeight="1" x14ac:dyDescent="0.35">
      <c r="I111" s="25"/>
    </row>
    <row r="112" spans="9:9" ht="15.75" customHeight="1" x14ac:dyDescent="0.35">
      <c r="I112" s="25"/>
    </row>
    <row r="113" spans="9:9" ht="15.75" customHeight="1" x14ac:dyDescent="0.35">
      <c r="I113" s="25"/>
    </row>
    <row r="114" spans="9:9" ht="15.75" customHeight="1" x14ac:dyDescent="0.35">
      <c r="I114" s="25"/>
    </row>
    <row r="115" spans="9:9" ht="15.75" customHeight="1" x14ac:dyDescent="0.35">
      <c r="I115" s="25"/>
    </row>
    <row r="116" spans="9:9" ht="15.75" customHeight="1" x14ac:dyDescent="0.35">
      <c r="I116" s="25"/>
    </row>
    <row r="117" spans="9:9" ht="15.75" customHeight="1" x14ac:dyDescent="0.35">
      <c r="I117" s="25"/>
    </row>
    <row r="118" spans="9:9" ht="15.75" customHeight="1" x14ac:dyDescent="0.35">
      <c r="I118" s="25"/>
    </row>
    <row r="119" spans="9:9" ht="15.75" customHeight="1" x14ac:dyDescent="0.35">
      <c r="I119" s="25"/>
    </row>
    <row r="120" spans="9:9" ht="15.75" customHeight="1" x14ac:dyDescent="0.35">
      <c r="I120" s="25"/>
    </row>
    <row r="121" spans="9:9" ht="15.75" customHeight="1" x14ac:dyDescent="0.35">
      <c r="I121" s="25"/>
    </row>
    <row r="122" spans="9:9" ht="15.75" customHeight="1" x14ac:dyDescent="0.35">
      <c r="I122" s="25"/>
    </row>
    <row r="123" spans="9:9" ht="15.75" customHeight="1" x14ac:dyDescent="0.35">
      <c r="I123" s="25"/>
    </row>
    <row r="124" spans="9:9" ht="15.75" customHeight="1" x14ac:dyDescent="0.35">
      <c r="I124" s="25"/>
    </row>
    <row r="125" spans="9:9" ht="15.75" customHeight="1" x14ac:dyDescent="0.35">
      <c r="I125" s="25"/>
    </row>
    <row r="126" spans="9:9" ht="15.75" customHeight="1" x14ac:dyDescent="0.35">
      <c r="I126" s="25"/>
    </row>
    <row r="127" spans="9:9" ht="15.75" customHeight="1" x14ac:dyDescent="0.35">
      <c r="I127" s="25"/>
    </row>
    <row r="128" spans="9:9" ht="15.75" customHeight="1" x14ac:dyDescent="0.35">
      <c r="I128" s="25"/>
    </row>
    <row r="129" spans="9:9" ht="15.75" customHeight="1" x14ac:dyDescent="0.35">
      <c r="I129" s="25"/>
    </row>
    <row r="130" spans="9:9" ht="15.75" customHeight="1" x14ac:dyDescent="0.35">
      <c r="I130" s="25"/>
    </row>
    <row r="131" spans="9:9" ht="15.75" customHeight="1" x14ac:dyDescent="0.35">
      <c r="I131" s="25"/>
    </row>
    <row r="132" spans="9:9" ht="15.75" customHeight="1" x14ac:dyDescent="0.35">
      <c r="I132" s="25"/>
    </row>
    <row r="133" spans="9:9" ht="15.75" customHeight="1" x14ac:dyDescent="0.35">
      <c r="I133" s="25"/>
    </row>
    <row r="134" spans="9:9" ht="15.75" customHeight="1" x14ac:dyDescent="0.35">
      <c r="I134" s="25"/>
    </row>
    <row r="135" spans="9:9" ht="15.75" customHeight="1" x14ac:dyDescent="0.35">
      <c r="I135" s="25"/>
    </row>
    <row r="136" spans="9:9" ht="15.75" customHeight="1" x14ac:dyDescent="0.35">
      <c r="I136" s="25"/>
    </row>
    <row r="137" spans="9:9" ht="15.75" customHeight="1" x14ac:dyDescent="0.35">
      <c r="I137" s="25"/>
    </row>
    <row r="138" spans="9:9" ht="15.75" customHeight="1" x14ac:dyDescent="0.35">
      <c r="I138" s="25"/>
    </row>
    <row r="139" spans="9:9" ht="15.75" customHeight="1" x14ac:dyDescent="0.35">
      <c r="I139" s="25"/>
    </row>
    <row r="140" spans="9:9" ht="15.75" customHeight="1" x14ac:dyDescent="0.35">
      <c r="I140" s="25"/>
    </row>
    <row r="141" spans="9:9" ht="15.75" customHeight="1" x14ac:dyDescent="0.35">
      <c r="I141" s="25"/>
    </row>
    <row r="142" spans="9:9" ht="15.75" customHeight="1" x14ac:dyDescent="0.35">
      <c r="I142" s="25"/>
    </row>
    <row r="143" spans="9:9" ht="15.75" customHeight="1" x14ac:dyDescent="0.35">
      <c r="I143" s="25"/>
    </row>
    <row r="144" spans="9:9" ht="15.75" customHeight="1" x14ac:dyDescent="0.35">
      <c r="I144" s="25"/>
    </row>
    <row r="145" spans="9:9" ht="15.75" customHeight="1" x14ac:dyDescent="0.35">
      <c r="I145" s="25"/>
    </row>
    <row r="146" spans="9:9" ht="15.75" customHeight="1" x14ac:dyDescent="0.35">
      <c r="I146" s="25"/>
    </row>
    <row r="147" spans="9:9" ht="15.75" customHeight="1" x14ac:dyDescent="0.35">
      <c r="I147" s="25"/>
    </row>
    <row r="148" spans="9:9" ht="15.75" customHeight="1" x14ac:dyDescent="0.35">
      <c r="I148" s="25"/>
    </row>
    <row r="149" spans="9:9" ht="15.75" customHeight="1" x14ac:dyDescent="0.35">
      <c r="I149" s="25"/>
    </row>
    <row r="150" spans="9:9" ht="15.75" customHeight="1" x14ac:dyDescent="0.35">
      <c r="I150" s="25"/>
    </row>
    <row r="151" spans="9:9" ht="15.75" customHeight="1" x14ac:dyDescent="0.35">
      <c r="I151" s="25"/>
    </row>
    <row r="152" spans="9:9" ht="15.75" customHeight="1" x14ac:dyDescent="0.35">
      <c r="I152" s="25"/>
    </row>
    <row r="153" spans="9:9" ht="15.75" customHeight="1" x14ac:dyDescent="0.35">
      <c r="I153" s="25"/>
    </row>
    <row r="154" spans="9:9" ht="15.75" customHeight="1" x14ac:dyDescent="0.35">
      <c r="I154" s="25"/>
    </row>
    <row r="155" spans="9:9" ht="15.75" customHeight="1" x14ac:dyDescent="0.35">
      <c r="I155" s="25"/>
    </row>
    <row r="156" spans="9:9" ht="15.75" customHeight="1" x14ac:dyDescent="0.35">
      <c r="I156" s="25"/>
    </row>
    <row r="157" spans="9:9" ht="15.75" customHeight="1" x14ac:dyDescent="0.35">
      <c r="I157" s="25"/>
    </row>
    <row r="158" spans="9:9" ht="15.75" customHeight="1" x14ac:dyDescent="0.35">
      <c r="I158" s="25"/>
    </row>
    <row r="159" spans="9:9" ht="15.75" customHeight="1" x14ac:dyDescent="0.35">
      <c r="I159" s="25"/>
    </row>
    <row r="160" spans="9:9" ht="15.75" customHeight="1" x14ac:dyDescent="0.35">
      <c r="I160" s="25"/>
    </row>
    <row r="161" spans="9:9" ht="15.75" customHeight="1" x14ac:dyDescent="0.35">
      <c r="I161" s="25"/>
    </row>
    <row r="162" spans="9:9" ht="15.75" customHeight="1" x14ac:dyDescent="0.35">
      <c r="I162" s="25"/>
    </row>
    <row r="163" spans="9:9" ht="15.75" customHeight="1" x14ac:dyDescent="0.35">
      <c r="I163" s="25"/>
    </row>
    <row r="164" spans="9:9" ht="15.75" customHeight="1" x14ac:dyDescent="0.35">
      <c r="I164" s="25"/>
    </row>
    <row r="165" spans="9:9" ht="15.75" customHeight="1" x14ac:dyDescent="0.35">
      <c r="I165" s="25"/>
    </row>
    <row r="166" spans="9:9" ht="15.75" customHeight="1" x14ac:dyDescent="0.35">
      <c r="I166" s="25"/>
    </row>
    <row r="167" spans="9:9" ht="15.75" customHeight="1" x14ac:dyDescent="0.35">
      <c r="I167" s="25"/>
    </row>
    <row r="168" spans="9:9" ht="15.75" customHeight="1" x14ac:dyDescent="0.35">
      <c r="I168" s="25"/>
    </row>
    <row r="169" spans="9:9" ht="15.75" customHeight="1" x14ac:dyDescent="0.35">
      <c r="I169" s="25"/>
    </row>
    <row r="170" spans="9:9" ht="15.75" customHeight="1" x14ac:dyDescent="0.35">
      <c r="I170" s="25"/>
    </row>
    <row r="171" spans="9:9" ht="15.75" customHeight="1" x14ac:dyDescent="0.35">
      <c r="I171" s="25"/>
    </row>
    <row r="172" spans="9:9" ht="15.75" customHeight="1" x14ac:dyDescent="0.35">
      <c r="I172" s="25"/>
    </row>
    <row r="173" spans="9:9" ht="15.75" customHeight="1" x14ac:dyDescent="0.35">
      <c r="I173" s="25"/>
    </row>
    <row r="174" spans="9:9" ht="15.75" customHeight="1" x14ac:dyDescent="0.35">
      <c r="I174" s="25"/>
    </row>
    <row r="175" spans="9:9" ht="15.75" customHeight="1" x14ac:dyDescent="0.35">
      <c r="I175" s="25"/>
    </row>
    <row r="176" spans="9:9" ht="15.75" customHeight="1" x14ac:dyDescent="0.35">
      <c r="I176" s="25"/>
    </row>
    <row r="177" spans="9:9" ht="15.75" customHeight="1" x14ac:dyDescent="0.35">
      <c r="I177" s="25"/>
    </row>
    <row r="178" spans="9:9" ht="15.75" customHeight="1" x14ac:dyDescent="0.35">
      <c r="I178" s="25"/>
    </row>
    <row r="179" spans="9:9" ht="15.75" customHeight="1" x14ac:dyDescent="0.35">
      <c r="I179" s="25"/>
    </row>
    <row r="180" spans="9:9" ht="15.75" customHeight="1" x14ac:dyDescent="0.35">
      <c r="I180" s="25"/>
    </row>
    <row r="181" spans="9:9" ht="15.75" customHeight="1" x14ac:dyDescent="0.35">
      <c r="I181" s="25"/>
    </row>
    <row r="182" spans="9:9" ht="15.75" customHeight="1" x14ac:dyDescent="0.35">
      <c r="I182" s="25"/>
    </row>
    <row r="183" spans="9:9" ht="15.75" customHeight="1" x14ac:dyDescent="0.35">
      <c r="I183" s="25"/>
    </row>
    <row r="184" spans="9:9" ht="15.75" customHeight="1" x14ac:dyDescent="0.35">
      <c r="I184" s="25"/>
    </row>
    <row r="185" spans="9:9" ht="15.75" customHeight="1" x14ac:dyDescent="0.35">
      <c r="I185" s="25"/>
    </row>
    <row r="186" spans="9:9" ht="15.75" customHeight="1" x14ac:dyDescent="0.35">
      <c r="I186" s="25"/>
    </row>
    <row r="187" spans="9:9" ht="15.75" customHeight="1" x14ac:dyDescent="0.35">
      <c r="I187" s="25"/>
    </row>
    <row r="188" spans="9:9" ht="15.75" customHeight="1" x14ac:dyDescent="0.35">
      <c r="I188" s="25"/>
    </row>
    <row r="189" spans="9:9" ht="15.75" customHeight="1" x14ac:dyDescent="0.35">
      <c r="I189" s="25"/>
    </row>
    <row r="190" spans="9:9" ht="15.75" customHeight="1" x14ac:dyDescent="0.35">
      <c r="I190" s="25"/>
    </row>
    <row r="191" spans="9:9" ht="15.75" customHeight="1" x14ac:dyDescent="0.35">
      <c r="I191" s="25"/>
    </row>
    <row r="192" spans="9:9" ht="15.75" customHeight="1" x14ac:dyDescent="0.35">
      <c r="I192" s="25"/>
    </row>
    <row r="193" spans="9:9" ht="15.75" customHeight="1" x14ac:dyDescent="0.35">
      <c r="I193" s="25"/>
    </row>
    <row r="194" spans="9:9" ht="15.75" customHeight="1" x14ac:dyDescent="0.35">
      <c r="I194" s="25"/>
    </row>
    <row r="195" spans="9:9" ht="15.75" customHeight="1" x14ac:dyDescent="0.35">
      <c r="I195" s="25"/>
    </row>
    <row r="196" spans="9:9" ht="15.75" customHeight="1" x14ac:dyDescent="0.35">
      <c r="I196" s="25"/>
    </row>
    <row r="197" spans="9:9" ht="15.75" customHeight="1" x14ac:dyDescent="0.35">
      <c r="I197" s="25"/>
    </row>
    <row r="198" spans="9:9" ht="15.75" customHeight="1" x14ac:dyDescent="0.35">
      <c r="I198" s="25"/>
    </row>
    <row r="199" spans="9:9" ht="15.75" customHeight="1" x14ac:dyDescent="0.35">
      <c r="I199" s="25"/>
    </row>
    <row r="200" spans="9:9" ht="15.75" customHeight="1" x14ac:dyDescent="0.35">
      <c r="I200" s="25"/>
    </row>
    <row r="201" spans="9:9" ht="15.75" customHeight="1" x14ac:dyDescent="0.35">
      <c r="I201" s="25"/>
    </row>
    <row r="202" spans="9:9" ht="15.75" customHeight="1" x14ac:dyDescent="0.35">
      <c r="I202" s="25"/>
    </row>
    <row r="203" spans="9:9" ht="15.75" customHeight="1" x14ac:dyDescent="0.35">
      <c r="I203" s="25"/>
    </row>
    <row r="204" spans="9:9" ht="15.75" customHeight="1" x14ac:dyDescent="0.35">
      <c r="I204" s="25"/>
    </row>
    <row r="205" spans="9:9" ht="15.75" customHeight="1" x14ac:dyDescent="0.35">
      <c r="I205" s="25"/>
    </row>
    <row r="206" spans="9:9" ht="15.75" customHeight="1" x14ac:dyDescent="0.35">
      <c r="I206" s="25"/>
    </row>
    <row r="207" spans="9:9" ht="15.75" customHeight="1" x14ac:dyDescent="0.35">
      <c r="I207" s="25"/>
    </row>
    <row r="208" spans="9:9" ht="15.75" customHeight="1" x14ac:dyDescent="0.35">
      <c r="I208" s="25"/>
    </row>
    <row r="209" spans="9:9" ht="15.75" customHeight="1" x14ac:dyDescent="0.35">
      <c r="I209" s="25"/>
    </row>
    <row r="210" spans="9:9" ht="15.75" customHeight="1" x14ac:dyDescent="0.35">
      <c r="I210" s="25"/>
    </row>
    <row r="211" spans="9:9" ht="15.75" customHeight="1" x14ac:dyDescent="0.35">
      <c r="I211" s="25"/>
    </row>
    <row r="212" spans="9:9" ht="15.75" customHeight="1" x14ac:dyDescent="0.35">
      <c r="I212" s="25"/>
    </row>
    <row r="213" spans="9:9" ht="15.75" customHeight="1" x14ac:dyDescent="0.35">
      <c r="I213" s="25"/>
    </row>
    <row r="214" spans="9:9" ht="15.75" customHeight="1" x14ac:dyDescent="0.35">
      <c r="I214" s="25"/>
    </row>
    <row r="215" spans="9:9" ht="15.75" customHeight="1" x14ac:dyDescent="0.35">
      <c r="I215" s="25"/>
    </row>
    <row r="216" spans="9:9" ht="15.75" customHeight="1" x14ac:dyDescent="0.35">
      <c r="I216" s="25"/>
    </row>
    <row r="217" spans="9:9" ht="15.75" customHeight="1" x14ac:dyDescent="0.35">
      <c r="I217" s="25"/>
    </row>
    <row r="218" spans="9:9" ht="15.75" customHeight="1" x14ac:dyDescent="0.35">
      <c r="I218" s="25"/>
    </row>
    <row r="219" spans="9:9" ht="15.75" customHeight="1" x14ac:dyDescent="0.35">
      <c r="I219" s="25"/>
    </row>
    <row r="220" spans="9:9" ht="15.75" customHeight="1" x14ac:dyDescent="0.35">
      <c r="I220" s="25"/>
    </row>
    <row r="221" spans="9:9" ht="15.75" customHeight="1" x14ac:dyDescent="0.35">
      <c r="I221" s="25"/>
    </row>
    <row r="222" spans="9:9" ht="15.75" customHeight="1" x14ac:dyDescent="0.35">
      <c r="I222" s="25"/>
    </row>
    <row r="223" spans="9:9" ht="15.75" customHeight="1" x14ac:dyDescent="0.35">
      <c r="I223" s="25"/>
    </row>
    <row r="224" spans="9:9" ht="15.75" customHeight="1" x14ac:dyDescent="0.35">
      <c r="I224" s="25"/>
    </row>
    <row r="225" spans="9:9" ht="15.75" customHeight="1" x14ac:dyDescent="0.35">
      <c r="I225" s="25"/>
    </row>
    <row r="226" spans="9:9" ht="15.75" customHeight="1" x14ac:dyDescent="0.35">
      <c r="I226" s="25"/>
    </row>
    <row r="227" spans="9:9" ht="15.75" customHeight="1" x14ac:dyDescent="0.35">
      <c r="I227" s="25"/>
    </row>
    <row r="228" spans="9:9" ht="15.75" customHeight="1" x14ac:dyDescent="0.35">
      <c r="I228" s="25"/>
    </row>
    <row r="229" spans="9:9" ht="15.75" customHeight="1" x14ac:dyDescent="0.35">
      <c r="I229" s="25"/>
    </row>
    <row r="230" spans="9:9" ht="15.75" customHeight="1" x14ac:dyDescent="0.35">
      <c r="I230" s="25"/>
    </row>
    <row r="231" spans="9:9" ht="15.75" customHeight="1" x14ac:dyDescent="0.35">
      <c r="I231" s="25"/>
    </row>
    <row r="232" spans="9:9" ht="15.75" customHeight="1" x14ac:dyDescent="0.35">
      <c r="I232" s="25"/>
    </row>
    <row r="233" spans="9:9" ht="15.75" customHeight="1" x14ac:dyDescent="0.35">
      <c r="I233" s="25"/>
    </row>
    <row r="234" spans="9:9" ht="15.75" customHeight="1" x14ac:dyDescent="0.35">
      <c r="I234" s="25"/>
    </row>
    <row r="235" spans="9:9" ht="15.75" customHeight="1" x14ac:dyDescent="0.35">
      <c r="I235" s="25"/>
    </row>
    <row r="236" spans="9:9" ht="15.75" customHeight="1" x14ac:dyDescent="0.35">
      <c r="I236" s="25"/>
    </row>
    <row r="237" spans="9:9" ht="15.75" customHeight="1" x14ac:dyDescent="0.35">
      <c r="I237" s="25"/>
    </row>
    <row r="238" spans="9:9" ht="15.75" customHeight="1" x14ac:dyDescent="0.35">
      <c r="I238" s="25"/>
    </row>
    <row r="239" spans="9:9" ht="15.75" customHeight="1" x14ac:dyDescent="0.35">
      <c r="I239" s="25"/>
    </row>
    <row r="240" spans="9:9" ht="15.75" customHeight="1" x14ac:dyDescent="0.35">
      <c r="I240" s="25"/>
    </row>
    <row r="241" spans="9:9" ht="15.75" customHeight="1" x14ac:dyDescent="0.35">
      <c r="I241" s="25"/>
    </row>
    <row r="242" spans="9:9" ht="15.75" customHeight="1" x14ac:dyDescent="0.35">
      <c r="I242" s="25"/>
    </row>
    <row r="243" spans="9:9" ht="15.75" customHeight="1" x14ac:dyDescent="0.35">
      <c r="I243" s="25"/>
    </row>
    <row r="244" spans="9:9" ht="15.75" customHeight="1" x14ac:dyDescent="0.35">
      <c r="I244" s="25"/>
    </row>
    <row r="245" spans="9:9" ht="15.75" customHeight="1" x14ac:dyDescent="0.35">
      <c r="I245" s="25"/>
    </row>
    <row r="246" spans="9:9" ht="15.75" customHeight="1" x14ac:dyDescent="0.35">
      <c r="I246" s="25"/>
    </row>
    <row r="247" spans="9:9" ht="15.75" customHeight="1" x14ac:dyDescent="0.35">
      <c r="I247" s="25"/>
    </row>
    <row r="248" spans="9:9" ht="15.75" customHeight="1" x14ac:dyDescent="0.35">
      <c r="I248" s="25"/>
    </row>
    <row r="249" spans="9:9" ht="15.75" customHeight="1" x14ac:dyDescent="0.35">
      <c r="I249" s="25"/>
    </row>
    <row r="250" spans="9:9" ht="15.75" customHeight="1" x14ac:dyDescent="0.35">
      <c r="I250" s="25"/>
    </row>
    <row r="251" spans="9:9" ht="15.75" customHeight="1" x14ac:dyDescent="0.35">
      <c r="I251" s="25"/>
    </row>
    <row r="252" spans="9:9" ht="15.75" customHeight="1" x14ac:dyDescent="0.35">
      <c r="I252" s="25"/>
    </row>
    <row r="253" spans="9:9" ht="15.75" customHeight="1" x14ac:dyDescent="0.35">
      <c r="I253" s="25"/>
    </row>
    <row r="254" spans="9:9" ht="15.75" customHeight="1" x14ac:dyDescent="0.35">
      <c r="I254" s="25"/>
    </row>
    <row r="255" spans="9:9" ht="15.75" customHeight="1" x14ac:dyDescent="0.35">
      <c r="I255" s="25"/>
    </row>
    <row r="256" spans="9:9" ht="15.75" customHeight="1" x14ac:dyDescent="0.35">
      <c r="I256" s="25"/>
    </row>
    <row r="257" spans="9:9" ht="15.75" customHeight="1" x14ac:dyDescent="0.35">
      <c r="I257" s="25"/>
    </row>
    <row r="258" spans="9:9" ht="15.75" customHeight="1" x14ac:dyDescent="0.35">
      <c r="I258" s="25"/>
    </row>
    <row r="259" spans="9:9" ht="15.75" customHeight="1" x14ac:dyDescent="0.35">
      <c r="I259" s="25"/>
    </row>
    <row r="260" spans="9:9" ht="15.75" customHeight="1" x14ac:dyDescent="0.35">
      <c r="I260" s="25"/>
    </row>
    <row r="261" spans="9:9" ht="15.75" customHeight="1" x14ac:dyDescent="0.35">
      <c r="I261" s="25"/>
    </row>
    <row r="262" spans="9:9" ht="15.75" customHeight="1" x14ac:dyDescent="0.35">
      <c r="I262" s="25"/>
    </row>
    <row r="263" spans="9:9" ht="15.75" customHeight="1" x14ac:dyDescent="0.35">
      <c r="I263" s="25"/>
    </row>
    <row r="264" spans="9:9" ht="15.75" customHeight="1" x14ac:dyDescent="0.35">
      <c r="I264" s="25"/>
    </row>
    <row r="265" spans="9:9" ht="15.75" customHeight="1" x14ac:dyDescent="0.35">
      <c r="I265" s="25"/>
    </row>
    <row r="266" spans="9:9" ht="15.75" customHeight="1" x14ac:dyDescent="0.35">
      <c r="I266" s="25"/>
    </row>
    <row r="267" spans="9:9" ht="15.75" customHeight="1" x14ac:dyDescent="0.35">
      <c r="I267" s="25"/>
    </row>
    <row r="268" spans="9:9" ht="15.75" customHeight="1" x14ac:dyDescent="0.35">
      <c r="I268" s="25"/>
    </row>
    <row r="269" spans="9:9" ht="15.75" customHeight="1" x14ac:dyDescent="0.35">
      <c r="I269" s="25"/>
    </row>
    <row r="270" spans="9:9" ht="15.75" customHeight="1" x14ac:dyDescent="0.35">
      <c r="I270" s="25"/>
    </row>
    <row r="271" spans="9:9" ht="15.75" customHeight="1" x14ac:dyDescent="0.35">
      <c r="I271" s="25"/>
    </row>
    <row r="272" spans="9:9" ht="15.75" customHeight="1" x14ac:dyDescent="0.35">
      <c r="I272" s="25"/>
    </row>
    <row r="273" spans="9:9" ht="15.75" customHeight="1" x14ac:dyDescent="0.35">
      <c r="I273" s="25"/>
    </row>
    <row r="274" spans="9:9" ht="15.75" customHeight="1" x14ac:dyDescent="0.35">
      <c r="I274" s="25"/>
    </row>
    <row r="275" spans="9:9" ht="15.75" customHeight="1" x14ac:dyDescent="0.35">
      <c r="I275" s="25"/>
    </row>
    <row r="276" spans="9:9" ht="15.75" customHeight="1" x14ac:dyDescent="0.35">
      <c r="I276" s="25"/>
    </row>
    <row r="277" spans="9:9" ht="15.75" customHeight="1" x14ac:dyDescent="0.35">
      <c r="I277" s="25"/>
    </row>
    <row r="278" spans="9:9" ht="15.75" customHeight="1" x14ac:dyDescent="0.35">
      <c r="I278" s="25"/>
    </row>
    <row r="279" spans="9:9" ht="15.75" customHeight="1" x14ac:dyDescent="0.35">
      <c r="I279" s="25"/>
    </row>
    <row r="280" spans="9:9" ht="15.75" customHeight="1" x14ac:dyDescent="0.35">
      <c r="I280" s="25"/>
    </row>
    <row r="281" spans="9:9" ht="15.75" customHeight="1" x14ac:dyDescent="0.35">
      <c r="I281" s="25"/>
    </row>
    <row r="282" spans="9:9" ht="15.75" customHeight="1" x14ac:dyDescent="0.35">
      <c r="I282" s="25"/>
    </row>
    <row r="283" spans="9:9" ht="15.75" customHeight="1" x14ac:dyDescent="0.35">
      <c r="I283" s="25"/>
    </row>
    <row r="284" spans="9:9" ht="15.75" customHeight="1" x14ac:dyDescent="0.35">
      <c r="I284" s="25"/>
    </row>
    <row r="285" spans="9:9" ht="15.75" customHeight="1" x14ac:dyDescent="0.35">
      <c r="I285" s="25"/>
    </row>
    <row r="286" spans="9:9" ht="15.75" customHeight="1" x14ac:dyDescent="0.35">
      <c r="I286" s="25"/>
    </row>
    <row r="287" spans="9:9" ht="15.75" customHeight="1" x14ac:dyDescent="0.35">
      <c r="I287" s="25"/>
    </row>
    <row r="288" spans="9:9" ht="15.75" customHeight="1" x14ac:dyDescent="0.35">
      <c r="I288" s="25"/>
    </row>
    <row r="289" spans="9:9" ht="15.75" customHeight="1" x14ac:dyDescent="0.35">
      <c r="I289" s="25"/>
    </row>
    <row r="290" spans="9:9" ht="15.75" customHeight="1" x14ac:dyDescent="0.35">
      <c r="I290" s="25"/>
    </row>
    <row r="291" spans="9:9" ht="15.75" customHeight="1" x14ac:dyDescent="0.35">
      <c r="I291" s="25"/>
    </row>
    <row r="292" spans="9:9" ht="15.75" customHeight="1" x14ac:dyDescent="0.35">
      <c r="I292" s="25"/>
    </row>
    <row r="293" spans="9:9" ht="15.75" customHeight="1" x14ac:dyDescent="0.35">
      <c r="I293" s="25"/>
    </row>
    <row r="294" spans="9:9" ht="15.75" customHeight="1" x14ac:dyDescent="0.35">
      <c r="I294" s="25"/>
    </row>
    <row r="295" spans="9:9" ht="15.75" customHeight="1" x14ac:dyDescent="0.35">
      <c r="I295" s="25"/>
    </row>
    <row r="296" spans="9:9" ht="15.75" customHeight="1" x14ac:dyDescent="0.35">
      <c r="I296" s="25"/>
    </row>
    <row r="297" spans="9:9" ht="15.75" customHeight="1" x14ac:dyDescent="0.35">
      <c r="I297" s="25"/>
    </row>
    <row r="298" spans="9:9" ht="15.75" customHeight="1" x14ac:dyDescent="0.35">
      <c r="I298" s="25"/>
    </row>
    <row r="299" spans="9:9" ht="15.75" customHeight="1" x14ac:dyDescent="0.35">
      <c r="I299" s="25"/>
    </row>
    <row r="300" spans="9:9" ht="15.75" customHeight="1" x14ac:dyDescent="0.35">
      <c r="I300" s="25"/>
    </row>
    <row r="301" spans="9:9" ht="15.75" customHeight="1" x14ac:dyDescent="0.35"/>
    <row r="302" spans="9:9" ht="15.75" customHeight="1" x14ac:dyDescent="0.35"/>
    <row r="303" spans="9:9" ht="15.75" customHeight="1" x14ac:dyDescent="0.35"/>
    <row r="304" spans="9:9"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0">
    <mergeCell ref="A5:N5"/>
    <mergeCell ref="A19:N19"/>
    <mergeCell ref="A32:N32"/>
    <mergeCell ref="A1:N1"/>
    <mergeCell ref="A2:N2"/>
    <mergeCell ref="A3:C3"/>
    <mergeCell ref="D3:F3"/>
    <mergeCell ref="G3:I3"/>
    <mergeCell ref="J3:L3"/>
    <mergeCell ref="M3:N3"/>
  </mergeCells>
  <conditionalFormatting sqref="I5:I1000">
    <cfRule type="cellIs" dxfId="2" priority="1" operator="equal">
      <formula>"PASS"</formula>
    </cfRule>
    <cfRule type="cellIs" dxfId="1" priority="2" operator="equal">
      <formula>"FAIL"</formula>
    </cfRule>
    <cfRule type="cellIs" dxfId="0" priority="3" operator="equal">
      <formula>"BLOCKED"</formula>
    </cfRule>
  </conditionalFormatting>
  <dataValidations count="1">
    <dataValidation type="list" allowBlank="1" showInputMessage="1" showErrorMessage="1" prompt="Invalid - Select: PASS, FAIL, BLOCKED, NOT RUN" sqref="I33:I300 I20:I28 I6:I14" xr:uid="{00000000-0002-0000-0100-000000000000}">
      <formula1>"PASS,FAIL,BLOCKED,NOT RUN"</formula1>
    </dataValidation>
  </dataValidations>
  <pageMargins left="0.75" right="0.75" top="1" bottom="1" header="0" footer="0"/>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M1000"/>
  <sheetViews>
    <sheetView workbookViewId="0">
      <pane ySplit="3" topLeftCell="A4" activePane="bottomLeft" state="frozen"/>
      <selection pane="bottomLeft" activeCell="O1" sqref="O1:O1048576"/>
    </sheetView>
  </sheetViews>
  <sheetFormatPr defaultColWidth="14.453125" defaultRowHeight="15" customHeight="1" x14ac:dyDescent="0.35"/>
  <cols>
    <col min="1" max="1" width="12" customWidth="1"/>
    <col min="2" max="2" width="14" customWidth="1"/>
    <col min="3" max="3" width="12" customWidth="1"/>
    <col min="4" max="4" width="38" customWidth="1"/>
    <col min="5" max="5" width="44" customWidth="1"/>
    <col min="6" max="6" width="30" customWidth="1"/>
    <col min="7" max="7" width="14" customWidth="1"/>
    <col min="8" max="8" width="12" customWidth="1"/>
    <col min="9" max="9" width="20" customWidth="1"/>
    <col min="10" max="10" width="30" customWidth="1"/>
    <col min="11" max="11" width="14" customWidth="1"/>
    <col min="12" max="13" width="22" customWidth="1"/>
    <col min="14" max="25" width="8.7265625" customWidth="1"/>
  </cols>
  <sheetData>
    <row r="1" spans="1:13" ht="43.5" customHeight="1" x14ac:dyDescent="0.35">
      <c r="A1" s="47" t="s">
        <v>195</v>
      </c>
      <c r="B1" s="39"/>
      <c r="C1" s="39"/>
      <c r="D1" s="39"/>
      <c r="E1" s="39"/>
      <c r="F1" s="39"/>
      <c r="G1" s="39"/>
      <c r="H1" s="39"/>
      <c r="I1" s="39"/>
      <c r="J1" s="39"/>
      <c r="K1" s="39"/>
      <c r="L1" s="39"/>
      <c r="M1" s="39"/>
    </row>
    <row r="2" spans="1:13" ht="30" customHeight="1" x14ac:dyDescent="0.35">
      <c r="A2" s="48" t="s">
        <v>196</v>
      </c>
      <c r="B2" s="39"/>
      <c r="C2" s="39"/>
      <c r="D2" s="39"/>
      <c r="E2" s="39"/>
      <c r="F2" s="39"/>
      <c r="G2" s="39"/>
      <c r="H2" s="39"/>
      <c r="I2" s="39"/>
      <c r="J2" s="39"/>
      <c r="K2" s="39"/>
      <c r="L2" s="39"/>
      <c r="M2" s="39"/>
    </row>
    <row r="3" spans="1:13" ht="36" customHeight="1" x14ac:dyDescent="0.35">
      <c r="A3" s="26" t="s">
        <v>197</v>
      </c>
      <c r="B3" s="26" t="s">
        <v>198</v>
      </c>
      <c r="C3" s="26" t="s">
        <v>199</v>
      </c>
      <c r="D3" s="26" t="s">
        <v>200</v>
      </c>
      <c r="E3" s="26" t="s">
        <v>201</v>
      </c>
      <c r="F3" s="26" t="s">
        <v>202</v>
      </c>
      <c r="G3" s="26" t="s">
        <v>203</v>
      </c>
      <c r="H3" s="26" t="s">
        <v>204</v>
      </c>
      <c r="I3" s="26" t="s">
        <v>205</v>
      </c>
      <c r="J3" s="26" t="s">
        <v>206</v>
      </c>
      <c r="K3" s="26" t="s">
        <v>207</v>
      </c>
      <c r="L3" s="26" t="s">
        <v>208</v>
      </c>
      <c r="M3" s="26" t="s">
        <v>209</v>
      </c>
    </row>
    <row r="4" spans="1:13" ht="49.5" customHeight="1" x14ac:dyDescent="0.35">
      <c r="A4" s="24"/>
      <c r="B4" s="34" t="s">
        <v>210</v>
      </c>
      <c r="C4" s="24"/>
      <c r="D4" s="24"/>
      <c r="E4" s="24"/>
      <c r="F4" s="24"/>
      <c r="G4" s="24"/>
      <c r="H4" s="24"/>
      <c r="I4" s="24"/>
      <c r="J4" s="34" t="s">
        <v>211</v>
      </c>
      <c r="K4" s="24"/>
      <c r="L4" s="24"/>
      <c r="M4" s="34" t="s">
        <v>212</v>
      </c>
    </row>
    <row r="5" spans="1:13" ht="49.5" customHeight="1" x14ac:dyDescent="0.35">
      <c r="A5" s="20"/>
      <c r="B5" s="20"/>
      <c r="C5" s="20"/>
      <c r="D5" s="20"/>
      <c r="E5" s="20"/>
      <c r="F5" s="20"/>
      <c r="G5" s="20"/>
      <c r="H5" s="20"/>
      <c r="I5" s="20"/>
      <c r="J5" s="20"/>
      <c r="K5" s="20"/>
      <c r="L5" s="20"/>
      <c r="M5" s="20"/>
    </row>
    <row r="6" spans="1:13" ht="49.5" customHeight="1" x14ac:dyDescent="0.35">
      <c r="A6" s="24"/>
      <c r="B6" s="24"/>
      <c r="C6" s="24"/>
      <c r="D6" s="24"/>
      <c r="E6" s="24"/>
      <c r="F6" s="24"/>
      <c r="G6" s="24"/>
      <c r="H6" s="24"/>
      <c r="I6" s="24"/>
      <c r="J6" s="24"/>
      <c r="K6" s="24"/>
      <c r="L6" s="24"/>
      <c r="M6" s="24"/>
    </row>
    <row r="7" spans="1:13" ht="49.5" customHeight="1" x14ac:dyDescent="0.35">
      <c r="A7" s="20"/>
      <c r="B7" s="20"/>
      <c r="C7" s="20"/>
      <c r="D7" s="20"/>
      <c r="E7" s="20"/>
      <c r="F7" s="20"/>
      <c r="G7" s="20"/>
      <c r="H7" s="20"/>
      <c r="I7" s="20"/>
      <c r="J7" s="20"/>
      <c r="K7" s="20"/>
      <c r="L7" s="20"/>
      <c r="M7" s="20"/>
    </row>
    <row r="8" spans="1:13" ht="49.5" customHeight="1" x14ac:dyDescent="0.35">
      <c r="A8" s="24"/>
      <c r="B8" s="24"/>
      <c r="C8" s="24"/>
      <c r="D8" s="24"/>
      <c r="E8" s="24"/>
      <c r="F8" s="24"/>
      <c r="G8" s="24"/>
      <c r="H8" s="24"/>
      <c r="I8" s="24"/>
      <c r="J8" s="24"/>
      <c r="K8" s="24"/>
      <c r="L8" s="24"/>
      <c r="M8" s="24"/>
    </row>
    <row r="9" spans="1:13" ht="49.5" customHeight="1" x14ac:dyDescent="0.35">
      <c r="A9" s="20"/>
      <c r="B9" s="20"/>
      <c r="C9" s="20"/>
      <c r="D9" s="20"/>
      <c r="E9" s="20"/>
      <c r="F9" s="20"/>
      <c r="G9" s="20"/>
      <c r="H9" s="20"/>
      <c r="I9" s="20"/>
      <c r="J9" s="20"/>
      <c r="K9" s="20"/>
      <c r="L9" s="20"/>
      <c r="M9" s="20"/>
    </row>
    <row r="10" spans="1:13" ht="49.5" customHeight="1" x14ac:dyDescent="0.35">
      <c r="A10" s="24"/>
      <c r="B10" s="24"/>
      <c r="C10" s="24"/>
      <c r="D10" s="24"/>
      <c r="E10" s="24"/>
      <c r="F10" s="24"/>
      <c r="G10" s="24"/>
      <c r="H10" s="24"/>
      <c r="I10" s="24"/>
      <c r="J10" s="24"/>
      <c r="K10" s="24"/>
      <c r="L10" s="24"/>
      <c r="M10" s="24"/>
    </row>
    <row r="11" spans="1:13" ht="49.5" customHeight="1" x14ac:dyDescent="0.35">
      <c r="A11" s="20"/>
      <c r="B11" s="20"/>
      <c r="C11" s="20"/>
      <c r="D11" s="20"/>
      <c r="E11" s="20"/>
      <c r="F11" s="20"/>
      <c r="G11" s="20"/>
      <c r="H11" s="20"/>
      <c r="I11" s="20"/>
      <c r="J11" s="20"/>
      <c r="K11" s="20"/>
      <c r="L11" s="20"/>
      <c r="M11" s="20"/>
    </row>
    <row r="12" spans="1:13" ht="49.5" customHeight="1" x14ac:dyDescent="0.35">
      <c r="A12" s="24"/>
      <c r="B12" s="24"/>
      <c r="C12" s="24"/>
      <c r="D12" s="24"/>
      <c r="E12" s="24"/>
      <c r="F12" s="24"/>
      <c r="G12" s="24"/>
      <c r="H12" s="24"/>
      <c r="I12" s="24"/>
      <c r="J12" s="24"/>
      <c r="K12" s="24"/>
      <c r="L12" s="24"/>
      <c r="M12" s="24"/>
    </row>
    <row r="13" spans="1:13" ht="49.5" customHeight="1" x14ac:dyDescent="0.35">
      <c r="A13" s="20"/>
      <c r="B13" s="20"/>
      <c r="C13" s="20"/>
      <c r="D13" s="20"/>
      <c r="E13" s="20"/>
      <c r="F13" s="20"/>
      <c r="G13" s="20"/>
      <c r="H13" s="20"/>
      <c r="I13" s="20"/>
      <c r="J13" s="20"/>
      <c r="K13" s="20"/>
      <c r="L13" s="20"/>
      <c r="M13" s="20"/>
    </row>
    <row r="14" spans="1:13" ht="49.5" customHeight="1" x14ac:dyDescent="0.35">
      <c r="A14" s="24"/>
      <c r="B14" s="24"/>
      <c r="C14" s="24"/>
      <c r="D14" s="24"/>
      <c r="E14" s="24"/>
      <c r="F14" s="24"/>
      <c r="G14" s="24"/>
      <c r="H14" s="24"/>
      <c r="I14" s="24"/>
      <c r="J14" s="24"/>
      <c r="K14" s="24"/>
      <c r="L14" s="24"/>
      <c r="M14" s="24"/>
    </row>
    <row r="15" spans="1:13" ht="49.5" customHeight="1" x14ac:dyDescent="0.35">
      <c r="A15" s="20"/>
      <c r="B15" s="20"/>
      <c r="C15" s="20"/>
      <c r="D15" s="20"/>
      <c r="E15" s="20"/>
      <c r="F15" s="20"/>
      <c r="G15" s="20"/>
      <c r="H15" s="20"/>
      <c r="I15" s="20"/>
      <c r="J15" s="20"/>
      <c r="K15" s="20"/>
      <c r="L15" s="20"/>
      <c r="M15" s="20"/>
    </row>
    <row r="16" spans="1:13" ht="49.5" customHeight="1" x14ac:dyDescent="0.35">
      <c r="A16" s="24"/>
      <c r="B16" s="24"/>
      <c r="C16" s="24"/>
      <c r="D16" s="24"/>
      <c r="E16" s="24"/>
      <c r="F16" s="24"/>
      <c r="G16" s="24"/>
      <c r="H16" s="24"/>
      <c r="I16" s="24"/>
      <c r="J16" s="24"/>
      <c r="K16" s="24"/>
      <c r="L16" s="24"/>
      <c r="M16" s="24"/>
    </row>
    <row r="17" spans="1:13" ht="49.5" customHeight="1" x14ac:dyDescent="0.35">
      <c r="A17" s="20"/>
      <c r="B17" s="20"/>
      <c r="C17" s="20"/>
      <c r="D17" s="20"/>
      <c r="E17" s="20"/>
      <c r="F17" s="20"/>
      <c r="G17" s="20"/>
      <c r="H17" s="20"/>
      <c r="I17" s="20"/>
      <c r="J17" s="20"/>
      <c r="K17" s="20"/>
      <c r="L17" s="20"/>
      <c r="M17" s="20"/>
    </row>
    <row r="18" spans="1:13" ht="49.5" customHeight="1" x14ac:dyDescent="0.35">
      <c r="A18" s="24"/>
      <c r="B18" s="24"/>
      <c r="C18" s="24"/>
      <c r="D18" s="24"/>
      <c r="E18" s="24"/>
      <c r="F18" s="24"/>
      <c r="G18" s="24"/>
      <c r="H18" s="24"/>
      <c r="I18" s="24"/>
      <c r="J18" s="24"/>
      <c r="K18" s="24"/>
      <c r="L18" s="24"/>
      <c r="M18" s="24"/>
    </row>
    <row r="19" spans="1:13" ht="49.5" customHeight="1" x14ac:dyDescent="0.35">
      <c r="A19" s="20"/>
      <c r="B19" s="20"/>
      <c r="C19" s="20"/>
      <c r="D19" s="20"/>
      <c r="E19" s="20"/>
      <c r="F19" s="20"/>
      <c r="G19" s="20"/>
      <c r="H19" s="20"/>
      <c r="I19" s="20"/>
      <c r="J19" s="20"/>
      <c r="K19" s="20"/>
      <c r="L19" s="20"/>
      <c r="M19" s="20"/>
    </row>
    <row r="20" spans="1:13" ht="49.5" customHeight="1" x14ac:dyDescent="0.35">
      <c r="A20" s="24"/>
      <c r="B20" s="24"/>
      <c r="C20" s="24"/>
      <c r="D20" s="24"/>
      <c r="E20" s="24"/>
      <c r="F20" s="24"/>
      <c r="G20" s="24"/>
      <c r="H20" s="24"/>
      <c r="I20" s="24"/>
      <c r="J20" s="24"/>
      <c r="K20" s="24"/>
      <c r="L20" s="24"/>
      <c r="M20" s="24"/>
    </row>
    <row r="21" spans="1:13" ht="49.5" customHeight="1" x14ac:dyDescent="0.35">
      <c r="A21" s="20"/>
      <c r="B21" s="20"/>
      <c r="C21" s="20"/>
      <c r="D21" s="20"/>
      <c r="E21" s="20"/>
      <c r="F21" s="20"/>
      <c r="G21" s="20"/>
      <c r="H21" s="20"/>
      <c r="I21" s="20"/>
      <c r="J21" s="20"/>
      <c r="K21" s="20"/>
      <c r="L21" s="20"/>
      <c r="M21" s="20"/>
    </row>
    <row r="22" spans="1:13" ht="15.75" customHeight="1" x14ac:dyDescent="0.35">
      <c r="G22" s="25"/>
      <c r="H22" s="25"/>
    </row>
    <row r="23" spans="1:13" ht="15.75" customHeight="1" x14ac:dyDescent="0.35">
      <c r="G23" s="25"/>
      <c r="H23" s="25"/>
    </row>
    <row r="24" spans="1:13" ht="15.75" customHeight="1" x14ac:dyDescent="0.35">
      <c r="G24" s="25"/>
      <c r="H24" s="25"/>
    </row>
    <row r="25" spans="1:13" ht="15.75" customHeight="1" x14ac:dyDescent="0.35">
      <c r="G25" s="25"/>
      <c r="H25" s="25"/>
    </row>
    <row r="26" spans="1:13" ht="15.75" customHeight="1" x14ac:dyDescent="0.35">
      <c r="G26" s="25"/>
      <c r="H26" s="25"/>
    </row>
    <row r="27" spans="1:13" ht="15.75" customHeight="1" x14ac:dyDescent="0.35">
      <c r="G27" s="25"/>
      <c r="H27" s="25"/>
    </row>
    <row r="28" spans="1:13" ht="15.75" customHeight="1" x14ac:dyDescent="0.35">
      <c r="G28" s="25"/>
      <c r="H28" s="25"/>
    </row>
    <row r="29" spans="1:13" ht="15.75" customHeight="1" x14ac:dyDescent="0.35">
      <c r="G29" s="25"/>
      <c r="H29" s="25"/>
    </row>
    <row r="30" spans="1:13" ht="15.75" customHeight="1" x14ac:dyDescent="0.35">
      <c r="G30" s="25"/>
      <c r="H30" s="25"/>
    </row>
    <row r="31" spans="1:13" ht="15.75" customHeight="1" x14ac:dyDescent="0.35">
      <c r="G31" s="25"/>
      <c r="H31" s="25"/>
    </row>
    <row r="32" spans="1:13" ht="15.75" customHeight="1" x14ac:dyDescent="0.35">
      <c r="G32" s="25"/>
      <c r="H32" s="25"/>
    </row>
    <row r="33" spans="7:8" ht="15.75" customHeight="1" x14ac:dyDescent="0.35">
      <c r="G33" s="25"/>
      <c r="H33" s="25"/>
    </row>
    <row r="34" spans="7:8" ht="15.75" customHeight="1" x14ac:dyDescent="0.35">
      <c r="G34" s="25"/>
      <c r="H34" s="25"/>
    </row>
    <row r="35" spans="7:8" ht="15.75" customHeight="1" x14ac:dyDescent="0.35">
      <c r="G35" s="25"/>
      <c r="H35" s="25"/>
    </row>
    <row r="36" spans="7:8" ht="15.75" customHeight="1" x14ac:dyDescent="0.35">
      <c r="G36" s="25"/>
      <c r="H36" s="25"/>
    </row>
    <row r="37" spans="7:8" ht="15.75" customHeight="1" x14ac:dyDescent="0.35">
      <c r="G37" s="25"/>
      <c r="H37" s="25"/>
    </row>
    <row r="38" spans="7:8" ht="15.75" customHeight="1" x14ac:dyDescent="0.35">
      <c r="G38" s="25"/>
      <c r="H38" s="25"/>
    </row>
    <row r="39" spans="7:8" ht="15.75" customHeight="1" x14ac:dyDescent="0.35">
      <c r="G39" s="25"/>
      <c r="H39" s="25"/>
    </row>
    <row r="40" spans="7:8" ht="15.75" customHeight="1" x14ac:dyDescent="0.35">
      <c r="G40" s="25"/>
      <c r="H40" s="25"/>
    </row>
    <row r="41" spans="7:8" ht="15.75" customHeight="1" x14ac:dyDescent="0.35">
      <c r="G41" s="25"/>
      <c r="H41" s="25"/>
    </row>
    <row r="42" spans="7:8" ht="15.75" customHeight="1" x14ac:dyDescent="0.35">
      <c r="G42" s="25"/>
      <c r="H42" s="25"/>
    </row>
    <row r="43" spans="7:8" ht="15.75" customHeight="1" x14ac:dyDescent="0.35">
      <c r="G43" s="25"/>
      <c r="H43" s="25"/>
    </row>
    <row r="44" spans="7:8" ht="15.75" customHeight="1" x14ac:dyDescent="0.35">
      <c r="G44" s="25"/>
      <c r="H44" s="25"/>
    </row>
    <row r="45" spans="7:8" ht="15.75" customHeight="1" x14ac:dyDescent="0.35">
      <c r="G45" s="25"/>
      <c r="H45" s="25"/>
    </row>
    <row r="46" spans="7:8" ht="15.75" customHeight="1" x14ac:dyDescent="0.35">
      <c r="G46" s="25"/>
      <c r="H46" s="25"/>
    </row>
    <row r="47" spans="7:8" ht="15.75" customHeight="1" x14ac:dyDescent="0.35">
      <c r="G47" s="25"/>
      <c r="H47" s="25"/>
    </row>
    <row r="48" spans="7:8" ht="15.75" customHeight="1" x14ac:dyDescent="0.35">
      <c r="G48" s="25"/>
      <c r="H48" s="25"/>
    </row>
    <row r="49" spans="7:8" ht="15.75" customHeight="1" x14ac:dyDescent="0.35">
      <c r="G49" s="25"/>
      <c r="H49" s="25"/>
    </row>
    <row r="50" spans="7:8" ht="15.75" customHeight="1" x14ac:dyDescent="0.35">
      <c r="G50" s="25"/>
      <c r="H50" s="25"/>
    </row>
    <row r="51" spans="7:8" ht="15.75" customHeight="1" x14ac:dyDescent="0.35">
      <c r="G51" s="25"/>
      <c r="H51" s="25"/>
    </row>
    <row r="52" spans="7:8" ht="15.75" customHeight="1" x14ac:dyDescent="0.35">
      <c r="G52" s="25"/>
      <c r="H52" s="25"/>
    </row>
    <row r="53" spans="7:8" ht="15.75" customHeight="1" x14ac:dyDescent="0.35">
      <c r="G53" s="25"/>
      <c r="H53" s="25"/>
    </row>
    <row r="54" spans="7:8" ht="15.75" customHeight="1" x14ac:dyDescent="0.35">
      <c r="G54" s="25"/>
      <c r="H54" s="25"/>
    </row>
    <row r="55" spans="7:8" ht="15.75" customHeight="1" x14ac:dyDescent="0.35">
      <c r="G55" s="25"/>
      <c r="H55" s="25"/>
    </row>
    <row r="56" spans="7:8" ht="15.75" customHeight="1" x14ac:dyDescent="0.35">
      <c r="G56" s="25"/>
      <c r="H56" s="25"/>
    </row>
    <row r="57" spans="7:8" ht="15.75" customHeight="1" x14ac:dyDescent="0.35">
      <c r="G57" s="25"/>
      <c r="H57" s="25"/>
    </row>
    <row r="58" spans="7:8" ht="15.75" customHeight="1" x14ac:dyDescent="0.35">
      <c r="G58" s="25"/>
      <c r="H58" s="25"/>
    </row>
    <row r="59" spans="7:8" ht="15.75" customHeight="1" x14ac:dyDescent="0.35">
      <c r="G59" s="25"/>
      <c r="H59" s="25"/>
    </row>
    <row r="60" spans="7:8" ht="15.75" customHeight="1" x14ac:dyDescent="0.35">
      <c r="G60" s="25"/>
      <c r="H60" s="25"/>
    </row>
    <row r="61" spans="7:8" ht="15.75" customHeight="1" x14ac:dyDescent="0.35">
      <c r="G61" s="25"/>
      <c r="H61" s="25"/>
    </row>
    <row r="62" spans="7:8" ht="15.75" customHeight="1" x14ac:dyDescent="0.35">
      <c r="G62" s="25"/>
      <c r="H62" s="25"/>
    </row>
    <row r="63" spans="7:8" ht="15.75" customHeight="1" x14ac:dyDescent="0.35">
      <c r="G63" s="25"/>
      <c r="H63" s="25"/>
    </row>
    <row r="64" spans="7:8" ht="15.75" customHeight="1" x14ac:dyDescent="0.35">
      <c r="G64" s="25"/>
      <c r="H64" s="25"/>
    </row>
    <row r="65" spans="7:8" ht="15.75" customHeight="1" x14ac:dyDescent="0.35">
      <c r="G65" s="25"/>
      <c r="H65" s="25"/>
    </row>
    <row r="66" spans="7:8" ht="15.75" customHeight="1" x14ac:dyDescent="0.35">
      <c r="G66" s="25"/>
      <c r="H66" s="25"/>
    </row>
    <row r="67" spans="7:8" ht="15.75" customHeight="1" x14ac:dyDescent="0.35">
      <c r="G67" s="25"/>
      <c r="H67" s="25"/>
    </row>
    <row r="68" spans="7:8" ht="15.75" customHeight="1" x14ac:dyDescent="0.35">
      <c r="G68" s="25"/>
      <c r="H68" s="25"/>
    </row>
    <row r="69" spans="7:8" ht="15.75" customHeight="1" x14ac:dyDescent="0.35">
      <c r="G69" s="25"/>
      <c r="H69" s="25"/>
    </row>
    <row r="70" spans="7:8" ht="15.75" customHeight="1" x14ac:dyDescent="0.35">
      <c r="G70" s="25"/>
      <c r="H70" s="25"/>
    </row>
    <row r="71" spans="7:8" ht="15.75" customHeight="1" x14ac:dyDescent="0.35">
      <c r="G71" s="25"/>
      <c r="H71" s="25"/>
    </row>
    <row r="72" spans="7:8" ht="15.75" customHeight="1" x14ac:dyDescent="0.35">
      <c r="G72" s="25"/>
      <c r="H72" s="25"/>
    </row>
    <row r="73" spans="7:8" ht="15.75" customHeight="1" x14ac:dyDescent="0.35">
      <c r="G73" s="25"/>
      <c r="H73" s="25"/>
    </row>
    <row r="74" spans="7:8" ht="15.75" customHeight="1" x14ac:dyDescent="0.35">
      <c r="G74" s="25"/>
      <c r="H74" s="25"/>
    </row>
    <row r="75" spans="7:8" ht="15.75" customHeight="1" x14ac:dyDescent="0.35">
      <c r="G75" s="25"/>
      <c r="H75" s="25"/>
    </row>
    <row r="76" spans="7:8" ht="15.75" customHeight="1" x14ac:dyDescent="0.35">
      <c r="G76" s="25"/>
      <c r="H76" s="25"/>
    </row>
    <row r="77" spans="7:8" ht="15.75" customHeight="1" x14ac:dyDescent="0.35">
      <c r="G77" s="25"/>
      <c r="H77" s="25"/>
    </row>
    <row r="78" spans="7:8" ht="15.75" customHeight="1" x14ac:dyDescent="0.35">
      <c r="G78" s="25"/>
      <c r="H78" s="25"/>
    </row>
    <row r="79" spans="7:8" ht="15.75" customHeight="1" x14ac:dyDescent="0.35">
      <c r="G79" s="25"/>
      <c r="H79" s="25"/>
    </row>
    <row r="80" spans="7:8" ht="15.75" customHeight="1" x14ac:dyDescent="0.35">
      <c r="G80" s="25"/>
      <c r="H80" s="25"/>
    </row>
    <row r="81" spans="7:8" ht="15.75" customHeight="1" x14ac:dyDescent="0.35">
      <c r="G81" s="25"/>
      <c r="H81" s="25"/>
    </row>
    <row r="82" spans="7:8" ht="15.75" customHeight="1" x14ac:dyDescent="0.35">
      <c r="G82" s="25"/>
      <c r="H82" s="25"/>
    </row>
    <row r="83" spans="7:8" ht="15.75" customHeight="1" x14ac:dyDescent="0.35">
      <c r="G83" s="25"/>
      <c r="H83" s="25"/>
    </row>
    <row r="84" spans="7:8" ht="15.75" customHeight="1" x14ac:dyDescent="0.35">
      <c r="G84" s="25"/>
      <c r="H84" s="25"/>
    </row>
    <row r="85" spans="7:8" ht="15.75" customHeight="1" x14ac:dyDescent="0.35">
      <c r="G85" s="25"/>
      <c r="H85" s="25"/>
    </row>
    <row r="86" spans="7:8" ht="15.75" customHeight="1" x14ac:dyDescent="0.35">
      <c r="G86" s="25"/>
      <c r="H86" s="25"/>
    </row>
    <row r="87" spans="7:8" ht="15.75" customHeight="1" x14ac:dyDescent="0.35">
      <c r="G87" s="25"/>
      <c r="H87" s="25"/>
    </row>
    <row r="88" spans="7:8" ht="15.75" customHeight="1" x14ac:dyDescent="0.35">
      <c r="G88" s="25"/>
      <c r="H88" s="25"/>
    </row>
    <row r="89" spans="7:8" ht="15.75" customHeight="1" x14ac:dyDescent="0.35">
      <c r="G89" s="25"/>
      <c r="H89" s="25"/>
    </row>
    <row r="90" spans="7:8" ht="15.75" customHeight="1" x14ac:dyDescent="0.35">
      <c r="G90" s="25"/>
      <c r="H90" s="25"/>
    </row>
    <row r="91" spans="7:8" ht="15.75" customHeight="1" x14ac:dyDescent="0.35">
      <c r="G91" s="25"/>
      <c r="H91" s="25"/>
    </row>
    <row r="92" spans="7:8" ht="15.75" customHeight="1" x14ac:dyDescent="0.35">
      <c r="G92" s="25"/>
      <c r="H92" s="25"/>
    </row>
    <row r="93" spans="7:8" ht="15.75" customHeight="1" x14ac:dyDescent="0.35">
      <c r="G93" s="25"/>
      <c r="H93" s="25"/>
    </row>
    <row r="94" spans="7:8" ht="15.75" customHeight="1" x14ac:dyDescent="0.35">
      <c r="G94" s="25"/>
      <c r="H94" s="25"/>
    </row>
    <row r="95" spans="7:8" ht="15.75" customHeight="1" x14ac:dyDescent="0.35">
      <c r="G95" s="25"/>
      <c r="H95" s="25"/>
    </row>
    <row r="96" spans="7:8" ht="15.75" customHeight="1" x14ac:dyDescent="0.35">
      <c r="G96" s="25"/>
      <c r="H96" s="25"/>
    </row>
    <row r="97" spans="7:8" ht="15.75" customHeight="1" x14ac:dyDescent="0.35">
      <c r="G97" s="25"/>
      <c r="H97" s="25"/>
    </row>
    <row r="98" spans="7:8" ht="15.75" customHeight="1" x14ac:dyDescent="0.35">
      <c r="G98" s="25"/>
      <c r="H98" s="25"/>
    </row>
    <row r="99" spans="7:8" ht="15.75" customHeight="1" x14ac:dyDescent="0.35">
      <c r="G99" s="25"/>
      <c r="H99" s="25"/>
    </row>
    <row r="100" spans="7:8" ht="15.75" customHeight="1" x14ac:dyDescent="0.35">
      <c r="G100" s="25"/>
      <c r="H100" s="25"/>
    </row>
    <row r="101" spans="7:8" ht="15.75" customHeight="1" x14ac:dyDescent="0.35">
      <c r="G101" s="25"/>
      <c r="H101" s="25"/>
    </row>
    <row r="102" spans="7:8" ht="15.75" customHeight="1" x14ac:dyDescent="0.35">
      <c r="G102" s="25"/>
      <c r="H102" s="25"/>
    </row>
    <row r="103" spans="7:8" ht="15.75" customHeight="1" x14ac:dyDescent="0.35">
      <c r="G103" s="25"/>
      <c r="H103" s="25"/>
    </row>
    <row r="104" spans="7:8" ht="15.75" customHeight="1" x14ac:dyDescent="0.35">
      <c r="G104" s="25"/>
      <c r="H104" s="25"/>
    </row>
    <row r="105" spans="7:8" ht="15.75" customHeight="1" x14ac:dyDescent="0.35">
      <c r="G105" s="25"/>
      <c r="H105" s="25"/>
    </row>
    <row r="106" spans="7:8" ht="15.75" customHeight="1" x14ac:dyDescent="0.35">
      <c r="G106" s="25"/>
      <c r="H106" s="25"/>
    </row>
    <row r="107" spans="7:8" ht="15.75" customHeight="1" x14ac:dyDescent="0.35">
      <c r="G107" s="25"/>
      <c r="H107" s="25"/>
    </row>
    <row r="108" spans="7:8" ht="15.75" customHeight="1" x14ac:dyDescent="0.35">
      <c r="G108" s="25"/>
      <c r="H108" s="25"/>
    </row>
    <row r="109" spans="7:8" ht="15.75" customHeight="1" x14ac:dyDescent="0.35">
      <c r="G109" s="25"/>
      <c r="H109" s="25"/>
    </row>
    <row r="110" spans="7:8" ht="15.75" customHeight="1" x14ac:dyDescent="0.35">
      <c r="G110" s="25"/>
      <c r="H110" s="25"/>
    </row>
    <row r="111" spans="7:8" ht="15.75" customHeight="1" x14ac:dyDescent="0.35">
      <c r="G111" s="25"/>
      <c r="H111" s="25"/>
    </row>
    <row r="112" spans="7:8" ht="15.75" customHeight="1" x14ac:dyDescent="0.35">
      <c r="G112" s="25"/>
      <c r="H112" s="25"/>
    </row>
    <row r="113" spans="7:8" ht="15.75" customHeight="1" x14ac:dyDescent="0.35">
      <c r="G113" s="25"/>
      <c r="H113" s="25"/>
    </row>
    <row r="114" spans="7:8" ht="15.75" customHeight="1" x14ac:dyDescent="0.35">
      <c r="G114" s="25"/>
      <c r="H114" s="25"/>
    </row>
    <row r="115" spans="7:8" ht="15.75" customHeight="1" x14ac:dyDescent="0.35">
      <c r="G115" s="25"/>
      <c r="H115" s="25"/>
    </row>
    <row r="116" spans="7:8" ht="15.75" customHeight="1" x14ac:dyDescent="0.35">
      <c r="G116" s="25"/>
      <c r="H116" s="25"/>
    </row>
    <row r="117" spans="7:8" ht="15.75" customHeight="1" x14ac:dyDescent="0.35">
      <c r="G117" s="25"/>
      <c r="H117" s="25"/>
    </row>
    <row r="118" spans="7:8" ht="15.75" customHeight="1" x14ac:dyDescent="0.35">
      <c r="G118" s="25"/>
      <c r="H118" s="25"/>
    </row>
    <row r="119" spans="7:8" ht="15.75" customHeight="1" x14ac:dyDescent="0.35">
      <c r="G119" s="25"/>
      <c r="H119" s="25"/>
    </row>
    <row r="120" spans="7:8" ht="15.75" customHeight="1" x14ac:dyDescent="0.35">
      <c r="G120" s="25"/>
      <c r="H120" s="25"/>
    </row>
    <row r="121" spans="7:8" ht="15.75" customHeight="1" x14ac:dyDescent="0.35">
      <c r="G121" s="25"/>
      <c r="H121" s="25"/>
    </row>
    <row r="122" spans="7:8" ht="15.75" customHeight="1" x14ac:dyDescent="0.35">
      <c r="G122" s="25"/>
      <c r="H122" s="25"/>
    </row>
    <row r="123" spans="7:8" ht="15.75" customHeight="1" x14ac:dyDescent="0.35">
      <c r="G123" s="25"/>
      <c r="H123" s="25"/>
    </row>
    <row r="124" spans="7:8" ht="15.75" customHeight="1" x14ac:dyDescent="0.35">
      <c r="G124" s="25"/>
      <c r="H124" s="25"/>
    </row>
    <row r="125" spans="7:8" ht="15.75" customHeight="1" x14ac:dyDescent="0.35">
      <c r="G125" s="25"/>
      <c r="H125" s="25"/>
    </row>
    <row r="126" spans="7:8" ht="15.75" customHeight="1" x14ac:dyDescent="0.35">
      <c r="G126" s="25"/>
      <c r="H126" s="25"/>
    </row>
    <row r="127" spans="7:8" ht="15.75" customHeight="1" x14ac:dyDescent="0.35">
      <c r="G127" s="25"/>
      <c r="H127" s="25"/>
    </row>
    <row r="128" spans="7:8" ht="15.75" customHeight="1" x14ac:dyDescent="0.35">
      <c r="G128" s="25"/>
      <c r="H128" s="25"/>
    </row>
    <row r="129" spans="7:8" ht="15.75" customHeight="1" x14ac:dyDescent="0.35">
      <c r="G129" s="25"/>
      <c r="H129" s="25"/>
    </row>
    <row r="130" spans="7:8" ht="15.75" customHeight="1" x14ac:dyDescent="0.35">
      <c r="G130" s="25"/>
      <c r="H130" s="25"/>
    </row>
    <row r="131" spans="7:8" ht="15.75" customHeight="1" x14ac:dyDescent="0.35">
      <c r="G131" s="25"/>
      <c r="H131" s="25"/>
    </row>
    <row r="132" spans="7:8" ht="15.75" customHeight="1" x14ac:dyDescent="0.35">
      <c r="G132" s="25"/>
      <c r="H132" s="25"/>
    </row>
    <row r="133" spans="7:8" ht="15.75" customHeight="1" x14ac:dyDescent="0.35">
      <c r="G133" s="25"/>
      <c r="H133" s="25"/>
    </row>
    <row r="134" spans="7:8" ht="15.75" customHeight="1" x14ac:dyDescent="0.35">
      <c r="G134" s="25"/>
      <c r="H134" s="25"/>
    </row>
    <row r="135" spans="7:8" ht="15.75" customHeight="1" x14ac:dyDescent="0.35">
      <c r="G135" s="25"/>
      <c r="H135" s="25"/>
    </row>
    <row r="136" spans="7:8" ht="15.75" customHeight="1" x14ac:dyDescent="0.35">
      <c r="G136" s="25"/>
      <c r="H136" s="25"/>
    </row>
    <row r="137" spans="7:8" ht="15.75" customHeight="1" x14ac:dyDescent="0.35">
      <c r="G137" s="25"/>
      <c r="H137" s="25"/>
    </row>
    <row r="138" spans="7:8" ht="15.75" customHeight="1" x14ac:dyDescent="0.35">
      <c r="G138" s="25"/>
      <c r="H138" s="25"/>
    </row>
    <row r="139" spans="7:8" ht="15.75" customHeight="1" x14ac:dyDescent="0.35">
      <c r="G139" s="25"/>
      <c r="H139" s="25"/>
    </row>
    <row r="140" spans="7:8" ht="15.75" customHeight="1" x14ac:dyDescent="0.35">
      <c r="G140" s="25"/>
      <c r="H140" s="25"/>
    </row>
    <row r="141" spans="7:8" ht="15.75" customHeight="1" x14ac:dyDescent="0.35">
      <c r="G141" s="25"/>
      <c r="H141" s="25"/>
    </row>
    <row r="142" spans="7:8" ht="15.75" customHeight="1" x14ac:dyDescent="0.35">
      <c r="G142" s="25"/>
      <c r="H142" s="25"/>
    </row>
    <row r="143" spans="7:8" ht="15.75" customHeight="1" x14ac:dyDescent="0.35">
      <c r="G143" s="25"/>
      <c r="H143" s="25"/>
    </row>
    <row r="144" spans="7:8" ht="15.75" customHeight="1" x14ac:dyDescent="0.35">
      <c r="G144" s="25"/>
      <c r="H144" s="25"/>
    </row>
    <row r="145" spans="7:8" ht="15.75" customHeight="1" x14ac:dyDescent="0.35">
      <c r="G145" s="25"/>
      <c r="H145" s="25"/>
    </row>
    <row r="146" spans="7:8" ht="15.75" customHeight="1" x14ac:dyDescent="0.35">
      <c r="G146" s="25"/>
      <c r="H146" s="25"/>
    </row>
    <row r="147" spans="7:8" ht="15.75" customHeight="1" x14ac:dyDescent="0.35">
      <c r="G147" s="25"/>
      <c r="H147" s="25"/>
    </row>
    <row r="148" spans="7:8" ht="15.75" customHeight="1" x14ac:dyDescent="0.35">
      <c r="G148" s="25"/>
      <c r="H148" s="25"/>
    </row>
    <row r="149" spans="7:8" ht="15.75" customHeight="1" x14ac:dyDescent="0.35">
      <c r="G149" s="25"/>
      <c r="H149" s="25"/>
    </row>
    <row r="150" spans="7:8" ht="15.75" customHeight="1" x14ac:dyDescent="0.35">
      <c r="G150" s="25"/>
      <c r="H150" s="25"/>
    </row>
    <row r="151" spans="7:8" ht="15.75" customHeight="1" x14ac:dyDescent="0.35">
      <c r="G151" s="25"/>
      <c r="H151" s="25"/>
    </row>
    <row r="152" spans="7:8" ht="15.75" customHeight="1" x14ac:dyDescent="0.35">
      <c r="G152" s="25"/>
      <c r="H152" s="25"/>
    </row>
    <row r="153" spans="7:8" ht="15.75" customHeight="1" x14ac:dyDescent="0.35">
      <c r="G153" s="25"/>
      <c r="H153" s="25"/>
    </row>
    <row r="154" spans="7:8" ht="15.75" customHeight="1" x14ac:dyDescent="0.35">
      <c r="G154" s="25"/>
      <c r="H154" s="25"/>
    </row>
    <row r="155" spans="7:8" ht="15.75" customHeight="1" x14ac:dyDescent="0.35">
      <c r="G155" s="25"/>
      <c r="H155" s="25"/>
    </row>
    <row r="156" spans="7:8" ht="15.75" customHeight="1" x14ac:dyDescent="0.35">
      <c r="G156" s="25"/>
      <c r="H156" s="25"/>
    </row>
    <row r="157" spans="7:8" ht="15.75" customHeight="1" x14ac:dyDescent="0.35">
      <c r="G157" s="25"/>
      <c r="H157" s="25"/>
    </row>
    <row r="158" spans="7:8" ht="15.75" customHeight="1" x14ac:dyDescent="0.35">
      <c r="G158" s="25"/>
      <c r="H158" s="25"/>
    </row>
    <row r="159" spans="7:8" ht="15.75" customHeight="1" x14ac:dyDescent="0.35">
      <c r="G159" s="25"/>
      <c r="H159" s="25"/>
    </row>
    <row r="160" spans="7:8" ht="15.75" customHeight="1" x14ac:dyDescent="0.35">
      <c r="G160" s="25"/>
      <c r="H160" s="25"/>
    </row>
    <row r="161" spans="7:8" ht="15.75" customHeight="1" x14ac:dyDescent="0.35">
      <c r="G161" s="25"/>
      <c r="H161" s="25"/>
    </row>
    <row r="162" spans="7:8" ht="15.75" customHeight="1" x14ac:dyDescent="0.35">
      <c r="G162" s="25"/>
      <c r="H162" s="25"/>
    </row>
    <row r="163" spans="7:8" ht="15.75" customHeight="1" x14ac:dyDescent="0.35">
      <c r="G163" s="25"/>
      <c r="H163" s="25"/>
    </row>
    <row r="164" spans="7:8" ht="15.75" customHeight="1" x14ac:dyDescent="0.35">
      <c r="G164" s="25"/>
      <c r="H164" s="25"/>
    </row>
    <row r="165" spans="7:8" ht="15.75" customHeight="1" x14ac:dyDescent="0.35">
      <c r="G165" s="25"/>
      <c r="H165" s="25"/>
    </row>
    <row r="166" spans="7:8" ht="15.75" customHeight="1" x14ac:dyDescent="0.35">
      <c r="G166" s="25"/>
      <c r="H166" s="25"/>
    </row>
    <row r="167" spans="7:8" ht="15.75" customHeight="1" x14ac:dyDescent="0.35">
      <c r="G167" s="25"/>
      <c r="H167" s="25"/>
    </row>
    <row r="168" spans="7:8" ht="15.75" customHeight="1" x14ac:dyDescent="0.35">
      <c r="G168" s="25"/>
      <c r="H168" s="25"/>
    </row>
    <row r="169" spans="7:8" ht="15.75" customHeight="1" x14ac:dyDescent="0.35">
      <c r="G169" s="25"/>
      <c r="H169" s="25"/>
    </row>
    <row r="170" spans="7:8" ht="15.75" customHeight="1" x14ac:dyDescent="0.35">
      <c r="G170" s="25"/>
      <c r="H170" s="25"/>
    </row>
    <row r="171" spans="7:8" ht="15.75" customHeight="1" x14ac:dyDescent="0.35">
      <c r="G171" s="25"/>
      <c r="H171" s="25"/>
    </row>
    <row r="172" spans="7:8" ht="15.75" customHeight="1" x14ac:dyDescent="0.35">
      <c r="G172" s="25"/>
      <c r="H172" s="25"/>
    </row>
    <row r="173" spans="7:8" ht="15.75" customHeight="1" x14ac:dyDescent="0.35">
      <c r="G173" s="25"/>
      <c r="H173" s="25"/>
    </row>
    <row r="174" spans="7:8" ht="15.75" customHeight="1" x14ac:dyDescent="0.35">
      <c r="G174" s="25"/>
      <c r="H174" s="25"/>
    </row>
    <row r="175" spans="7:8" ht="15.75" customHeight="1" x14ac:dyDescent="0.35">
      <c r="G175" s="25"/>
      <c r="H175" s="25"/>
    </row>
    <row r="176" spans="7:8" ht="15.75" customHeight="1" x14ac:dyDescent="0.35">
      <c r="G176" s="25"/>
      <c r="H176" s="25"/>
    </row>
    <row r="177" spans="7:8" ht="15.75" customHeight="1" x14ac:dyDescent="0.35">
      <c r="G177" s="25"/>
      <c r="H177" s="25"/>
    </row>
    <row r="178" spans="7:8" ht="15.75" customHeight="1" x14ac:dyDescent="0.35">
      <c r="G178" s="25"/>
      <c r="H178" s="25"/>
    </row>
    <row r="179" spans="7:8" ht="15.75" customHeight="1" x14ac:dyDescent="0.35">
      <c r="G179" s="25"/>
      <c r="H179" s="25"/>
    </row>
    <row r="180" spans="7:8" ht="15.75" customHeight="1" x14ac:dyDescent="0.35">
      <c r="G180" s="25"/>
      <c r="H180" s="25"/>
    </row>
    <row r="181" spans="7:8" ht="15.75" customHeight="1" x14ac:dyDescent="0.35">
      <c r="G181" s="25"/>
      <c r="H181" s="25"/>
    </row>
    <row r="182" spans="7:8" ht="15.75" customHeight="1" x14ac:dyDescent="0.35">
      <c r="G182" s="25"/>
      <c r="H182" s="25"/>
    </row>
    <row r="183" spans="7:8" ht="15.75" customHeight="1" x14ac:dyDescent="0.35">
      <c r="G183" s="25"/>
      <c r="H183" s="25"/>
    </row>
    <row r="184" spans="7:8" ht="15.75" customHeight="1" x14ac:dyDescent="0.35">
      <c r="G184" s="25"/>
      <c r="H184" s="25"/>
    </row>
    <row r="185" spans="7:8" ht="15.75" customHeight="1" x14ac:dyDescent="0.35">
      <c r="G185" s="25"/>
      <c r="H185" s="25"/>
    </row>
    <row r="186" spans="7:8" ht="15.75" customHeight="1" x14ac:dyDescent="0.35">
      <c r="G186" s="25"/>
      <c r="H186" s="25"/>
    </row>
    <row r="187" spans="7:8" ht="15.75" customHeight="1" x14ac:dyDescent="0.35">
      <c r="G187" s="25"/>
      <c r="H187" s="25"/>
    </row>
    <row r="188" spans="7:8" ht="15.75" customHeight="1" x14ac:dyDescent="0.35">
      <c r="G188" s="25"/>
      <c r="H188" s="25"/>
    </row>
    <row r="189" spans="7:8" ht="15.75" customHeight="1" x14ac:dyDescent="0.35">
      <c r="G189" s="25"/>
      <c r="H189" s="25"/>
    </row>
    <row r="190" spans="7:8" ht="15.75" customHeight="1" x14ac:dyDescent="0.35">
      <c r="G190" s="25"/>
      <c r="H190" s="25"/>
    </row>
    <row r="191" spans="7:8" ht="15.75" customHeight="1" x14ac:dyDescent="0.35">
      <c r="G191" s="25"/>
      <c r="H191" s="25"/>
    </row>
    <row r="192" spans="7:8" ht="15.75" customHeight="1" x14ac:dyDescent="0.35">
      <c r="G192" s="25"/>
      <c r="H192" s="25"/>
    </row>
    <row r="193" spans="7:8" ht="15.75" customHeight="1" x14ac:dyDescent="0.35">
      <c r="G193" s="25"/>
      <c r="H193" s="25"/>
    </row>
    <row r="194" spans="7:8" ht="15.75" customHeight="1" x14ac:dyDescent="0.35">
      <c r="G194" s="25"/>
      <c r="H194" s="25"/>
    </row>
    <row r="195" spans="7:8" ht="15.75" customHeight="1" x14ac:dyDescent="0.35">
      <c r="G195" s="25"/>
      <c r="H195" s="25"/>
    </row>
    <row r="196" spans="7:8" ht="15.75" customHeight="1" x14ac:dyDescent="0.35">
      <c r="G196" s="25"/>
      <c r="H196" s="25"/>
    </row>
    <row r="197" spans="7:8" ht="15.75" customHeight="1" x14ac:dyDescent="0.35">
      <c r="G197" s="25"/>
      <c r="H197" s="25"/>
    </row>
    <row r="198" spans="7:8" ht="15.75" customHeight="1" x14ac:dyDescent="0.35">
      <c r="G198" s="25"/>
      <c r="H198" s="25"/>
    </row>
    <row r="199" spans="7:8" ht="15.75" customHeight="1" x14ac:dyDescent="0.35">
      <c r="G199" s="25"/>
      <c r="H199" s="25"/>
    </row>
    <row r="200" spans="7:8" ht="15.75" customHeight="1" x14ac:dyDescent="0.35">
      <c r="G200" s="25"/>
      <c r="H200" s="25"/>
    </row>
    <row r="201" spans="7:8" ht="15.75" customHeight="1" x14ac:dyDescent="0.35"/>
    <row r="202" spans="7:8" ht="15.75" customHeight="1" x14ac:dyDescent="0.35"/>
    <row r="203" spans="7:8" ht="15.75" customHeight="1" x14ac:dyDescent="0.35"/>
    <row r="204" spans="7:8" ht="15.75" customHeight="1" x14ac:dyDescent="0.35"/>
    <row r="205" spans="7:8" ht="15.75" customHeight="1" x14ac:dyDescent="0.35"/>
    <row r="206" spans="7:8" ht="15.75" customHeight="1" x14ac:dyDescent="0.35"/>
    <row r="207" spans="7:8" ht="15.75" customHeight="1" x14ac:dyDescent="0.35"/>
    <row r="208" spans="7: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
    <mergeCell ref="A1:M1"/>
    <mergeCell ref="A2:M2"/>
  </mergeCells>
  <dataValidations count="2">
    <dataValidation type="list" allowBlank="1" sqref="G4:G200" xr:uid="{00000000-0002-0000-0200-000000000000}">
      <formula1>"Sev 1 - Critical,Sev 2 - High,Sev 3 - Medium,Sev 4 - Low"</formula1>
    </dataValidation>
    <dataValidation type="list" allowBlank="1" sqref="H4:H200" xr:uid="{00000000-0002-0000-0200-000001000000}">
      <formula1>"Open,In Progress,Resolved,Closed,Deferred"</formula1>
    </dataValidation>
  </dataValidations>
  <pageMargins left="0.75" right="0.75" top="1" bottom="1" header="0" footer="0"/>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75623"/>
  </sheetPr>
  <dimension ref="A1:I1000"/>
  <sheetViews>
    <sheetView topLeftCell="A3" workbookViewId="0">
      <selection activeCell="H16" sqref="H16"/>
    </sheetView>
  </sheetViews>
  <sheetFormatPr defaultColWidth="14.453125" defaultRowHeight="15" customHeight="1" x14ac:dyDescent="0.35"/>
  <cols>
    <col min="1" max="1" width="3" customWidth="1"/>
    <col min="2" max="2" width="34" customWidth="1"/>
    <col min="3" max="3" width="20" customWidth="1"/>
    <col min="4" max="4" width="4" customWidth="1"/>
    <col min="5" max="5" width="20" customWidth="1"/>
    <col min="6" max="6" width="16" customWidth="1"/>
    <col min="7" max="8" width="8.7265625" customWidth="1"/>
    <col min="9" max="9" width="121.81640625" style="33" customWidth="1"/>
    <col min="10" max="26" width="8.7265625" customWidth="1"/>
  </cols>
  <sheetData>
    <row r="1" spans="1:6" ht="51.75" customHeight="1" x14ac:dyDescent="0.35">
      <c r="A1" s="38" t="s">
        <v>213</v>
      </c>
      <c r="B1" s="39"/>
      <c r="C1" s="39"/>
      <c r="D1" s="39"/>
      <c r="E1" s="39"/>
      <c r="F1" s="39"/>
    </row>
    <row r="2" spans="1:6" ht="19.5" customHeight="1" x14ac:dyDescent="0.35">
      <c r="A2" s="49" t="s">
        <v>214</v>
      </c>
      <c r="B2" s="39"/>
      <c r="C2" s="39"/>
      <c r="D2" s="39"/>
      <c r="E2" s="39"/>
      <c r="F2" s="39"/>
    </row>
    <row r="4" spans="1:6" ht="21.75" customHeight="1" x14ac:dyDescent="0.35">
      <c r="B4" s="50" t="s">
        <v>215</v>
      </c>
      <c r="C4" s="42"/>
      <c r="D4" s="42"/>
      <c r="E4" s="42"/>
      <c r="F4" s="42"/>
    </row>
    <row r="5" spans="1:6" ht="25.5" customHeight="1" x14ac:dyDescent="0.35">
      <c r="B5" s="27" t="s">
        <v>216</v>
      </c>
      <c r="C5" s="51" t="s">
        <v>217</v>
      </c>
      <c r="D5" s="42"/>
      <c r="E5" s="52"/>
      <c r="F5" s="39"/>
    </row>
    <row r="6" spans="1:6" ht="25.5" customHeight="1" x14ac:dyDescent="0.35">
      <c r="B6" s="27" t="s">
        <v>218</v>
      </c>
      <c r="C6" s="51" t="s">
        <v>217</v>
      </c>
      <c r="D6" s="42"/>
      <c r="E6" s="52"/>
      <c r="F6" s="39"/>
    </row>
    <row r="7" spans="1:6" ht="25.5" customHeight="1" x14ac:dyDescent="0.35">
      <c r="B7" s="27" t="s">
        <v>219</v>
      </c>
      <c r="C7" s="51" t="s">
        <v>220</v>
      </c>
      <c r="D7" s="42"/>
      <c r="E7" s="52"/>
      <c r="F7" s="39"/>
    </row>
    <row r="8" spans="1:6" ht="7.5" customHeight="1" x14ac:dyDescent="0.35"/>
    <row r="9" spans="1:6" ht="25.5" customHeight="1" x14ac:dyDescent="0.35">
      <c r="B9" s="28" t="s">
        <v>15</v>
      </c>
      <c r="C9" s="56">
        <f>COUNTIF('Test Cases'!I:I,"PASS")</f>
        <v>0</v>
      </c>
      <c r="D9" s="42"/>
      <c r="E9" s="52"/>
      <c r="F9" s="39"/>
    </row>
    <row r="10" spans="1:6" ht="25.5" customHeight="1" x14ac:dyDescent="0.35">
      <c r="B10" s="29" t="s">
        <v>17</v>
      </c>
      <c r="C10" s="57">
        <f>COUNTIF('Test Cases'!I:I,"FAIL")</f>
        <v>0</v>
      </c>
      <c r="D10" s="42"/>
      <c r="E10" s="52"/>
      <c r="F10" s="39"/>
    </row>
    <row r="11" spans="1:6" ht="25.5" customHeight="1" x14ac:dyDescent="0.35">
      <c r="B11" s="30" t="s">
        <v>19</v>
      </c>
      <c r="C11" s="53">
        <f>COUNTIF('Test Cases'!I:I,"BLOCKED")</f>
        <v>0</v>
      </c>
      <c r="D11" s="42"/>
      <c r="E11" s="52"/>
      <c r="F11" s="39"/>
    </row>
    <row r="12" spans="1:6" ht="25.5" customHeight="1" x14ac:dyDescent="0.35">
      <c r="B12" s="31" t="s">
        <v>21</v>
      </c>
      <c r="C12" s="54">
        <f>COUNTIF('Test Cases'!I:I,"NOT RUN")</f>
        <v>26</v>
      </c>
      <c r="D12" s="42"/>
      <c r="E12" s="52"/>
      <c r="F12" s="39"/>
    </row>
    <row r="13" spans="1:6" ht="7.5" customHeight="1" x14ac:dyDescent="0.35"/>
    <row r="14" spans="1:6" ht="25.5" customHeight="1" x14ac:dyDescent="0.35">
      <c r="B14" s="27" t="s">
        <v>221</v>
      </c>
      <c r="C14" s="51" t="str">
        <f>IFERROR(ROUND((COUNTIF('Test Cases'!I:I,"PASS")+COUNTIF('Test Cases'!I:I,"FAIL"))*100/26,1)&amp;"%","N/A")</f>
        <v>0%</v>
      </c>
      <c r="D14" s="42"/>
      <c r="E14" s="52"/>
      <c r="F14" s="39"/>
    </row>
    <row r="15" spans="1:6" ht="25.5" customHeight="1" x14ac:dyDescent="0.35">
      <c r="B15" s="28" t="s">
        <v>222</v>
      </c>
      <c r="C15" s="55" t="str">
        <f>IFERROR(ROUND(COUNTIF('Test Cases'!I:I,"PASS")*100/(COUNTIF('Test Cases'!I:I,"PASS")+COUNTIF('Test Cases'!I:I,"FAIL")),1)&amp;"%","N/A")</f>
        <v>N/A</v>
      </c>
      <c r="D15" s="42"/>
      <c r="E15" s="52"/>
      <c r="F15" s="39"/>
    </row>
    <row r="16" spans="1:6" ht="12" customHeight="1" x14ac:dyDescent="0.35"/>
    <row r="17" spans="2:6" ht="21.75" customHeight="1" x14ac:dyDescent="0.35">
      <c r="B17" s="58" t="s">
        <v>223</v>
      </c>
      <c r="C17" s="42"/>
      <c r="D17" s="42"/>
      <c r="E17" s="42"/>
      <c r="F17" s="42"/>
    </row>
    <row r="18" spans="2:6" ht="25.5" customHeight="1" x14ac:dyDescent="0.35">
      <c r="B18" s="29" t="s">
        <v>224</v>
      </c>
      <c r="C18" s="57">
        <f>COUNTIFS('Defect Log'!G:G,"Sev 1 - Critical",'Defect Log'!H:H,"&lt;&gt;Closed")</f>
        <v>0</v>
      </c>
      <c r="D18" s="42"/>
      <c r="E18" s="52"/>
      <c r="F18" s="39"/>
    </row>
    <row r="19" spans="2:6" ht="25.5" customHeight="1" x14ac:dyDescent="0.35">
      <c r="B19" s="29" t="s">
        <v>225</v>
      </c>
      <c r="C19" s="57">
        <f>COUNTIFS('Defect Log'!G:G,"Sev 2 - High",'Defect Log'!H:H,"&lt;&gt;Closed")</f>
        <v>0</v>
      </c>
      <c r="D19" s="42"/>
      <c r="E19" s="52"/>
      <c r="F19" s="39"/>
    </row>
    <row r="20" spans="2:6" ht="25.5" customHeight="1" x14ac:dyDescent="0.35">
      <c r="B20" s="30" t="s">
        <v>226</v>
      </c>
      <c r="C20" s="53">
        <f>COUNTIFS('Defect Log'!G:G,"Sev 3 - Medium",'Defect Log'!H:H,"Open")</f>
        <v>0</v>
      </c>
      <c r="D20" s="42"/>
      <c r="E20" s="52"/>
      <c r="F20" s="39"/>
    </row>
    <row r="21" spans="2:6" ht="25.5" customHeight="1" x14ac:dyDescent="0.35">
      <c r="B21" s="28" t="s">
        <v>227</v>
      </c>
      <c r="C21" s="56">
        <f>COUNTIF('Defect Log'!H:H,"Resolved")+COUNTIF('Defect Log'!H:H,"Closed")</f>
        <v>0</v>
      </c>
      <c r="D21" s="42"/>
      <c r="E21" s="52"/>
      <c r="F21" s="39"/>
    </row>
    <row r="22" spans="2:6" ht="12" customHeight="1" x14ac:dyDescent="0.35"/>
    <row r="23" spans="2:6" ht="21.75" customHeight="1" x14ac:dyDescent="0.35">
      <c r="B23" s="60" t="s">
        <v>228</v>
      </c>
      <c r="C23" s="42"/>
      <c r="D23" s="42"/>
      <c r="E23" s="42"/>
      <c r="F23" s="42"/>
    </row>
    <row r="24" spans="2:6" ht="24" customHeight="1" x14ac:dyDescent="0.35">
      <c r="B24" s="32" t="s">
        <v>229</v>
      </c>
      <c r="C24" s="59" t="s">
        <v>230</v>
      </c>
      <c r="D24" s="42"/>
      <c r="E24" s="42"/>
      <c r="F24" s="42"/>
    </row>
    <row r="25" spans="2:6" ht="24" customHeight="1" x14ac:dyDescent="0.35">
      <c r="B25" s="32" t="s">
        <v>231</v>
      </c>
      <c r="C25" s="59" t="s">
        <v>230</v>
      </c>
      <c r="D25" s="42"/>
      <c r="E25" s="42"/>
      <c r="F25" s="42"/>
    </row>
    <row r="26" spans="2:6" ht="24" customHeight="1" x14ac:dyDescent="0.35">
      <c r="B26" s="32" t="s">
        <v>232</v>
      </c>
      <c r="C26" s="59" t="s">
        <v>230</v>
      </c>
      <c r="D26" s="42"/>
      <c r="E26" s="42"/>
      <c r="F26" s="42"/>
    </row>
    <row r="27" spans="2:6" ht="24" customHeight="1" x14ac:dyDescent="0.35">
      <c r="B27" s="32" t="s">
        <v>233</v>
      </c>
      <c r="C27" s="59" t="s">
        <v>230</v>
      </c>
      <c r="D27" s="42"/>
      <c r="E27" s="42"/>
      <c r="F27" s="42"/>
    </row>
    <row r="28" spans="2:6" ht="24" customHeight="1" x14ac:dyDescent="0.35">
      <c r="B28" s="32" t="s">
        <v>234</v>
      </c>
      <c r="C28" s="59" t="s">
        <v>230</v>
      </c>
      <c r="D28" s="42"/>
      <c r="E28" s="42"/>
      <c r="F28" s="42"/>
    </row>
    <row r="29" spans="2:6" ht="24" customHeight="1" x14ac:dyDescent="0.35">
      <c r="B29" s="32" t="s">
        <v>235</v>
      </c>
      <c r="C29" s="59" t="s">
        <v>230</v>
      </c>
      <c r="D29" s="42"/>
      <c r="E29" s="42"/>
      <c r="F29" s="42"/>
    </row>
    <row r="30" spans="2:6" ht="24" customHeight="1" x14ac:dyDescent="0.35">
      <c r="B30" s="32" t="s">
        <v>236</v>
      </c>
      <c r="C30" s="59" t="s">
        <v>230</v>
      </c>
      <c r="D30" s="42"/>
      <c r="E30" s="42"/>
      <c r="F30" s="42"/>
    </row>
    <row r="31" spans="2:6" ht="24" customHeight="1" x14ac:dyDescent="0.35">
      <c r="B31" s="32" t="s">
        <v>237</v>
      </c>
      <c r="C31" s="59" t="s">
        <v>230</v>
      </c>
      <c r="D31" s="42"/>
      <c r="E31" s="42"/>
      <c r="F31" s="42"/>
    </row>
    <row r="32" spans="2: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39">
    <mergeCell ref="C31:F31"/>
    <mergeCell ref="C19:D19"/>
    <mergeCell ref="C20:D20"/>
    <mergeCell ref="E20:F20"/>
    <mergeCell ref="C21:D21"/>
    <mergeCell ref="E21:F21"/>
    <mergeCell ref="B23:F23"/>
    <mergeCell ref="C24:F24"/>
    <mergeCell ref="C26:F26"/>
    <mergeCell ref="C27:F27"/>
    <mergeCell ref="C28:F28"/>
    <mergeCell ref="C29:F29"/>
    <mergeCell ref="C30:F30"/>
    <mergeCell ref="B17:F17"/>
    <mergeCell ref="C18:D18"/>
    <mergeCell ref="E18:F18"/>
    <mergeCell ref="E19:F19"/>
    <mergeCell ref="C25:F25"/>
    <mergeCell ref="C15:D15"/>
    <mergeCell ref="C7:D7"/>
    <mergeCell ref="E7:F7"/>
    <mergeCell ref="C9:D9"/>
    <mergeCell ref="E9:F9"/>
    <mergeCell ref="C10:D10"/>
    <mergeCell ref="E10:F10"/>
    <mergeCell ref="E11:F11"/>
    <mergeCell ref="E12:F12"/>
    <mergeCell ref="E14:F14"/>
    <mergeCell ref="E15:F15"/>
    <mergeCell ref="C6:D6"/>
    <mergeCell ref="E6:F6"/>
    <mergeCell ref="C11:D11"/>
    <mergeCell ref="C12:D12"/>
    <mergeCell ref="C14:D14"/>
    <mergeCell ref="A1:F1"/>
    <mergeCell ref="A2:F2"/>
    <mergeCell ref="B4:F4"/>
    <mergeCell ref="C5:D5"/>
    <mergeCell ref="E5:F5"/>
  </mergeCells>
  <pageMargins left="0.75" right="0.75" top="1" bottom="1" header="0" footer="0"/>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a18847ee2ac0b294990b0ede5371a6e2">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49302b1b7dcd4699b9da0a44b97acd64"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9cc2d045-8e25-435d-815b-720e20c2c9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483857-8012-4468-A5F8-E843784B5211}"/>
</file>

<file path=customXml/itemProps2.xml><?xml version="1.0" encoding="utf-8"?>
<ds:datastoreItem xmlns:ds="http://schemas.openxmlformats.org/officeDocument/2006/customXml" ds:itemID="{492DAFC8-B544-4C61-B70A-C4525ED6AF2F}">
  <ds:schemaRefs>
    <ds:schemaRef ds:uri="http://schemas.microsoft.com/sharepoint/v3/contenttype/forms"/>
  </ds:schemaRefs>
</ds:datastoreItem>
</file>

<file path=customXml/itemProps3.xml><?xml version="1.0" encoding="utf-8"?>
<ds:datastoreItem xmlns:ds="http://schemas.openxmlformats.org/officeDocument/2006/customXml" ds:itemID="{55EF9ED8-CFAC-47EF-8DD3-322D8E497C25}">
  <ds:schemaRefs>
    <ds:schemaRef ds:uri="http://schemas.microsoft.com/office/2006/metadata/properties"/>
    <ds:schemaRef ds:uri="http://schemas.microsoft.com/office/infopath/2007/PartnerControls"/>
    <ds:schemaRef ds:uri="81d9b952-a132-4d77-a9d0-9ef686452be1"/>
    <ds:schemaRef ds:uri="53a2f638-5852-43c9-9c33-b3ce8753f2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Test Cases</vt:lpstr>
      <vt:lpstr>Defect Log</vt:lpstr>
      <vt:lpstr>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Edma HYSKAJ</cp:lastModifiedBy>
  <cp:revision/>
  <dcterms:created xsi:type="dcterms:W3CDTF">2026-03-24T14:34:07Z</dcterms:created>
  <dcterms:modified xsi:type="dcterms:W3CDTF">2026-05-12T15:27:24Z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012c00-73e0-4c5a-b205-28a930a96e5e_Enabled">
    <vt:lpwstr>true</vt:lpwstr>
  </property>
  <property fmtid="{D5CDD505-2E9C-101B-9397-08002B2CF9AE}" pid="3" name="MSIP_Label_6e012c00-73e0-4c5a-b205-28a930a96e5e_SetDate">
    <vt:lpwstr>2026-03-24T16:33:46Z</vt:lpwstr>
  </property>
  <property fmtid="{D5CDD505-2E9C-101B-9397-08002B2CF9AE}" pid="4" name="MSIP_Label_6e012c00-73e0-4c5a-b205-28a930a96e5e_Method">
    <vt:lpwstr>Standard</vt:lpwstr>
  </property>
  <property fmtid="{D5CDD505-2E9C-101B-9397-08002B2CF9AE}" pid="5" name="MSIP_Label_6e012c00-73e0-4c5a-b205-28a930a96e5e_Name">
    <vt:lpwstr>Internal and Partners</vt:lpwstr>
  </property>
  <property fmtid="{D5CDD505-2E9C-101B-9397-08002B2CF9AE}" pid="6" name="MSIP_Label_6e012c00-73e0-4c5a-b205-28a930a96e5e_SiteId">
    <vt:lpwstr>f59e1ee2-6e37-44df-b088-2e81f9d1b201</vt:lpwstr>
  </property>
  <property fmtid="{D5CDD505-2E9C-101B-9397-08002B2CF9AE}" pid="7" name="MSIP_Label_6e012c00-73e0-4c5a-b205-28a930a96e5e_ActionId">
    <vt:lpwstr>bf1d9fc4-5eb9-4b37-8eaa-ee9b93a9185c</vt:lpwstr>
  </property>
  <property fmtid="{D5CDD505-2E9C-101B-9397-08002B2CF9AE}" pid="8" name="MSIP_Label_6e012c00-73e0-4c5a-b205-28a930a96e5e_ContentBits">
    <vt:lpwstr>2</vt:lpwstr>
  </property>
  <property fmtid="{D5CDD505-2E9C-101B-9397-08002B2CF9AE}" pid="9" name="MSIP_Label_6e012c00-73e0-4c5a-b205-28a930a96e5e_Tag">
    <vt:lpwstr>10, 3, 0, 2</vt:lpwstr>
  </property>
  <property fmtid="{D5CDD505-2E9C-101B-9397-08002B2CF9AE}" pid="10" name="ContentTypeId">
    <vt:lpwstr>0x010100E3F83C56C950074FBBC1FEEA0F1826A8</vt:lpwstr>
  </property>
  <property fmtid="{D5CDD505-2E9C-101B-9397-08002B2CF9AE}" pid="11" name="MediaServiceImageTags">
    <vt:lpwstr/>
  </property>
</Properties>
</file>